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TABLO LİSTESİ" sheetId="1" r:id="rId1"/>
    <sheet name="TABLO 1" sheetId="2" r:id="rId2"/>
    <sheet name="TABLO 2.1" sheetId="3" r:id="rId3"/>
    <sheet name="TABLO 2.2" sheetId="4" r:id="rId4"/>
    <sheet name="TABLO 2.3" sheetId="5" r:id="rId5"/>
    <sheet name="TABLO 2.4" sheetId="6" r:id="rId6"/>
    <sheet name="TABLO 2.5" sheetId="7" r:id="rId7"/>
  </sheets>
  <definedNames/>
  <calcPr fullCalcOnLoad="1"/>
</workbook>
</file>

<file path=xl/sharedStrings.xml><?xml version="1.0" encoding="utf-8"?>
<sst xmlns="http://schemas.openxmlformats.org/spreadsheetml/2006/main" count="424" uniqueCount="106">
  <si>
    <t>Tablo 1</t>
  </si>
  <si>
    <t>KAYHAM</t>
  </si>
  <si>
    <t>http://kayham.erciyes.edu.tr/</t>
  </si>
  <si>
    <t>TABLO LİSTESİ</t>
  </si>
  <si>
    <t>TABLO 1:</t>
  </si>
  <si>
    <t>Not : İncelemek istediğiniz tablo başlığı üzerine tıklayınız.</t>
  </si>
  <si>
    <t>SULAMANIN ADI</t>
  </si>
  <si>
    <t xml:space="preserve">İLÇESİ </t>
  </si>
  <si>
    <t>İŞLETMEYE AÇILDIĞI YIL</t>
  </si>
  <si>
    <t>SULAMA ALANI(ha)</t>
  </si>
  <si>
    <t>2010 YILI SULANAN ALAN(ha)</t>
  </si>
  <si>
    <t>SULAMA ORANI %</t>
  </si>
  <si>
    <t>Ağcaşar</t>
  </si>
  <si>
    <t>Akköy</t>
  </si>
  <si>
    <t>Altıkesek</t>
  </si>
  <si>
    <t>Ayşepınar</t>
  </si>
  <si>
    <t>Ayvacık</t>
  </si>
  <si>
    <t>Efkere</t>
  </si>
  <si>
    <t>Ekinciler</t>
  </si>
  <si>
    <t>Elmabahçeleri</t>
  </si>
  <si>
    <t>Hisarcık-Kıranardı</t>
  </si>
  <si>
    <t>İncesu Selkapanı</t>
  </si>
  <si>
    <t>Kaynar Pompaj</t>
  </si>
  <si>
    <t>Kazancık</t>
  </si>
  <si>
    <t>Kovalı+Tevliyat</t>
  </si>
  <si>
    <t>Müşker+Tekir</t>
  </si>
  <si>
    <t>Samağır</t>
  </si>
  <si>
    <t>Sarımsaklı Cazibe</t>
  </si>
  <si>
    <t>Sarımsaklı Pompaj</t>
  </si>
  <si>
    <t>Sarız</t>
  </si>
  <si>
    <t>Süksün</t>
  </si>
  <si>
    <t>Şeyhli</t>
  </si>
  <si>
    <t>Tacin</t>
  </si>
  <si>
    <t>Tahtaköprü</t>
  </si>
  <si>
    <t>Talas-Reşadiye</t>
  </si>
  <si>
    <t>Yemliha</t>
  </si>
  <si>
    <t>Zamantı</t>
  </si>
  <si>
    <t>Şeyhbarak+Melikviran</t>
  </si>
  <si>
    <t>Gümüşören</t>
  </si>
  <si>
    <t>Sarıoğlan</t>
  </si>
  <si>
    <t>Yahyabey</t>
  </si>
  <si>
    <t>TOPLAM</t>
  </si>
  <si>
    <t>Yahyalı</t>
  </si>
  <si>
    <t>Yeşilhisar</t>
  </si>
  <si>
    <t>Pınarbaşı</t>
  </si>
  <si>
    <t>Develi</t>
  </si>
  <si>
    <t>Bünyan</t>
  </si>
  <si>
    <t>Melikgazi</t>
  </si>
  <si>
    <t>İncesu</t>
  </si>
  <si>
    <t>Deneme</t>
  </si>
  <si>
    <t>Kocasinan</t>
  </si>
  <si>
    <t>Talas</t>
  </si>
  <si>
    <t>Pınarbaşı-Tomarza</t>
  </si>
  <si>
    <t>Tomarza</t>
  </si>
  <si>
    <t>İnşaa</t>
  </si>
  <si>
    <t>KAYSERİ İLİ DSİ 12. BÖLGE MÜDÜRLÜĞÜNCE İŞLETMEYE AÇILAN SULAMALARIN SULAMA ORANLARI(2010)</t>
  </si>
  <si>
    <t>-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</si>
  <si>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11.04.2011</t>
    </r>
  </si>
  <si>
    <t>Tablo 2.2</t>
  </si>
  <si>
    <t>Tablo 2.3</t>
  </si>
  <si>
    <r>
      <rPr>
        <b/>
        <sz val="10"/>
        <rFont val="Arial Tur"/>
        <family val="0"/>
      </rPr>
      <t xml:space="preserve">Kaynak: </t>
    </r>
    <r>
      <rPr>
        <sz val="10"/>
        <rFont val="Arial Tur"/>
        <family val="0"/>
      </rPr>
      <t xml:space="preserve">Kayseri Valiliği </t>
    </r>
  </si>
  <si>
    <t>KAYSERİ İLİ DSİ 12. BÖLGE MÜDÜRLÜĞÜNCE İŞLETMEYE AÇILAN SULAMALARIN SULAMA ORANLARI(2009)</t>
  </si>
  <si>
    <t>KAYSERİ İLİ DSİ 12. BÖLGE MÜDÜRLÜĞÜNCE İŞLETMEYE AÇILAN SULAMALARIN SULAMA ORANLARI(2008)</t>
  </si>
  <si>
    <t>Tablo 2.1</t>
  </si>
  <si>
    <t>Karakuyu</t>
  </si>
  <si>
    <t>2008 YILI SULANAN ALAN(ha)</t>
  </si>
  <si>
    <t>2009 YILI SULANAN ALAN(ha)</t>
  </si>
  <si>
    <t>TABLO 2.1:</t>
  </si>
  <si>
    <t>TABLO 2.2:</t>
  </si>
  <si>
    <t>TABLO 2.3:</t>
  </si>
  <si>
    <r>
      <rPr>
        <b/>
        <sz val="10"/>
        <rFont val="Arial Tur"/>
        <family val="0"/>
      </rPr>
      <t xml:space="preserve">Kaynak: </t>
    </r>
    <r>
      <rPr>
        <sz val="10"/>
        <rFont val="Arial Tur"/>
        <family val="0"/>
      </rPr>
      <t>Kayseri Valiliği</t>
    </r>
  </si>
  <si>
    <t>Tablo 2.4</t>
  </si>
  <si>
    <t>KAYSERİ İLİ DSİ 12. BÖLGE MÜDÜRLÜĞÜNCE İŞLETMEYE AÇILAN SULAMALARIN SULAMA ORANLARI(2011)</t>
  </si>
  <si>
    <t>2011 YILI SULANAN ALAN(ha)</t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</si>
  <si>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DSİ İl Müdürlüğü 2009 Yılı Brifingi 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</si>
  <si>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DSİ İl Müdürlüğü 2010 Yılı Brifingi 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</si>
  <si>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DSİ İl Müdürlüğü 2011 Yılı Brifingi 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</si>
  <si>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11.06.2012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</si>
  <si>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DSİ İl Müdürlüğü 2012 Yılı Brifingi 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</si>
  <si>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11.03.2013</t>
    </r>
  </si>
  <si>
    <t>TABLO 2.4:</t>
  </si>
  <si>
    <t>TABLO 2.5:</t>
  </si>
  <si>
    <t>KAYSERİ İLİ DSİ 12. BÖLGE MÜDÜRLÜĞÜNCE İŞLETMEYE AÇILAN SULAMALARIN SULAMA ORANLARI(2012)</t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</si>
  <si>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DSİ İl Müdürlüğü 2013 Yılı Brifingi 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</si>
  <si>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20.05.2014</t>
    </r>
  </si>
  <si>
    <t>YILLAR</t>
  </si>
  <si>
    <t>İŞLETME SAYISI</t>
  </si>
  <si>
    <t>PROJE KAPASİTESİ
(ton/yıl)</t>
  </si>
  <si>
    <t>ÜRETİM MİKTARI
(ton/yıl)</t>
  </si>
  <si>
    <t>YAVRU PROJE 
KAPASİTESİ
(adet/yıl)</t>
  </si>
  <si>
    <t>YAVRU ÜRETİM 
MİKTARI
(adet/yıl)</t>
  </si>
  <si>
    <t> 7.933,96</t>
  </si>
  <si>
    <r>
      <t xml:space="preserve">Kayıt Yeri: </t>
    </r>
    <r>
      <rPr>
        <sz val="10"/>
        <rFont val="Arial Tur"/>
        <family val="0"/>
      </rPr>
      <t>Kayseri GıdaTarım ve Hayvancılık İl Müdürlüğü 2013  Yılı Brifingi</t>
    </r>
  </si>
  <si>
    <t>Dipsavak Su Alma Yapısı</t>
  </si>
  <si>
    <t>Mansap S. Dadağı Tüneli</t>
  </si>
  <si>
    <t>Karamanlı Göleti</t>
  </si>
  <si>
    <t>Kayapınar Göleti</t>
  </si>
  <si>
    <t>Felahiye</t>
  </si>
  <si>
    <t>Hazerşah Göleti</t>
  </si>
  <si>
    <t>Sarız Sulaması Yenilemesi</t>
  </si>
  <si>
    <t>Altıkesek Sulaması İkmali 3. Kısım</t>
  </si>
  <si>
    <t>Tablo 2.5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</si>
  <si>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11.08.2017</t>
    </r>
  </si>
  <si>
    <t>YILLAR İTİBARİYLE KAYSERİ İLİ SU ÜRÜNLERİ YETİŞTİRİCİLİK TESİSLERİ (2003-2016)</t>
  </si>
  <si>
    <t>YILLAR İTİBARİYLE KAYSERİ İLİ  SU ÜRÜNLERİ YETİŞTİRİCİLİK TESİSLERİ (2003-2016)</t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</si>
  <si>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2014, 2015 yılına ait veriler bulunamamaktadır.</t>
    </r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</si>
</sst>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\ ##0\ \ "/>
    <numFmt numFmtId="184" formatCode="[$¥€-2]\ #,##0.00_);[Red]\([$€-2]\ #,##0.00\)"/>
    <numFmt numFmtId="185" formatCode="#,##0.000"/>
    <numFmt numFmtId="186" formatCode="[$€-2]\ #,##0.00_);[Red]\([$€-2]\ #,##0.00\)"/>
  </numFmts>
  <fonts count="4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2"/>
      <color indexed="12"/>
      <name val="Arial Tur"/>
      <family val="0"/>
    </font>
    <font>
      <sz val="12"/>
      <name val="Arial Tu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47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10" xfId="49" applyFont="1" applyBorder="1" applyAlignment="1">
      <alignment horizontal="center" vertical="center"/>
      <protection/>
    </xf>
    <xf numFmtId="0" fontId="7" fillId="0" borderId="10" xfId="49" applyFont="1" applyFill="1" applyBorder="1" applyAlignment="1">
      <alignment horizontal="center" vertical="center"/>
      <protection/>
    </xf>
    <xf numFmtId="183" fontId="7" fillId="0" borderId="10" xfId="49" applyNumberFormat="1" applyFont="1" applyBorder="1" applyAlignment="1">
      <alignment horizontal="center" vertical="center"/>
      <protection/>
    </xf>
    <xf numFmtId="183" fontId="10" fillId="0" borderId="10" xfId="49" applyNumberFormat="1" applyFont="1" applyBorder="1" applyAlignment="1">
      <alignment horizontal="center" vertical="center"/>
      <protection/>
    </xf>
    <xf numFmtId="1" fontId="7" fillId="0" borderId="10" xfId="49" applyNumberFormat="1" applyFont="1" applyFill="1" applyBorder="1" applyAlignment="1">
      <alignment horizontal="center" vertical="center"/>
      <protection/>
    </xf>
    <xf numFmtId="183" fontId="7" fillId="0" borderId="10" xfId="49" applyNumberFormat="1" applyFont="1" applyFill="1" applyBorder="1" applyAlignment="1">
      <alignment horizontal="center" vertical="center"/>
      <protection/>
    </xf>
    <xf numFmtId="1" fontId="7" fillId="33" borderId="10" xfId="49" applyNumberFormat="1" applyFont="1" applyFill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183" fontId="7" fillId="0" borderId="11" xfId="49" applyNumberFormat="1" applyFont="1" applyBorder="1" applyAlignment="1">
      <alignment horizontal="center" vertical="center"/>
      <protection/>
    </xf>
    <xf numFmtId="1" fontId="7" fillId="0" borderId="11" xfId="49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49" applyFont="1" applyBorder="1" applyAlignment="1">
      <alignment horizontal="left" vertical="center"/>
      <protection/>
    </xf>
    <xf numFmtId="1" fontId="7" fillId="0" borderId="16" xfId="49" applyNumberFormat="1" applyFont="1" applyBorder="1" applyAlignment="1">
      <alignment horizontal="center" vertical="center"/>
      <protection/>
    </xf>
    <xf numFmtId="0" fontId="9" fillId="0" borderId="17" xfId="49" applyFont="1" applyBorder="1" applyAlignment="1">
      <alignment horizontal="left" vertical="center"/>
      <protection/>
    </xf>
    <xf numFmtId="1" fontId="7" fillId="0" borderId="18" xfId="49" applyNumberFormat="1" applyFont="1" applyBorder="1" applyAlignment="1">
      <alignment horizontal="center" vertical="center"/>
      <protection/>
    </xf>
    <xf numFmtId="0" fontId="9" fillId="0" borderId="17" xfId="49" applyFont="1" applyFill="1" applyBorder="1" applyAlignment="1">
      <alignment horizontal="left" vertical="center"/>
      <protection/>
    </xf>
    <xf numFmtId="0" fontId="9" fillId="34" borderId="19" xfId="49" applyFont="1" applyFill="1" applyBorder="1" applyAlignment="1">
      <alignment horizontal="left" vertical="center"/>
      <protection/>
    </xf>
    <xf numFmtId="0" fontId="9" fillId="34" borderId="20" xfId="49" applyFont="1" applyFill="1" applyBorder="1" applyAlignment="1">
      <alignment horizontal="center" vertical="center"/>
      <protection/>
    </xf>
    <xf numFmtId="183" fontId="9" fillId="34" borderId="20" xfId="49" applyNumberFormat="1" applyFont="1" applyFill="1" applyBorder="1" applyAlignment="1">
      <alignment horizontal="center" vertical="center"/>
      <protection/>
    </xf>
    <xf numFmtId="1" fontId="9" fillId="34" borderId="20" xfId="49" applyNumberFormat="1" applyFont="1" applyFill="1" applyBorder="1" applyAlignment="1">
      <alignment horizontal="center" vertical="center"/>
      <protection/>
    </xf>
    <xf numFmtId="1" fontId="9" fillId="34" borderId="21" xfId="4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4" fillId="0" borderId="0" xfId="47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7" fillId="0" borderId="25" xfId="49" applyFont="1" applyBorder="1" applyAlignment="1">
      <alignment horizontal="center" vertical="center"/>
      <protection/>
    </xf>
    <xf numFmtId="183" fontId="7" fillId="0" borderId="25" xfId="49" applyNumberFormat="1" applyFont="1" applyBorder="1" applyAlignment="1">
      <alignment horizontal="center" vertical="center"/>
      <protection/>
    </xf>
    <xf numFmtId="0" fontId="9" fillId="0" borderId="26" xfId="49" applyFont="1" applyBorder="1" applyAlignment="1">
      <alignment horizontal="left" vertical="center"/>
      <protection/>
    </xf>
    <xf numFmtId="1" fontId="7" fillId="0" borderId="27" xfId="49" applyNumberFormat="1" applyFont="1" applyBorder="1" applyAlignment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3" fontId="7" fillId="0" borderId="11" xfId="49" applyNumberFormat="1" applyFont="1" applyFill="1" applyBorder="1" applyAlignment="1">
      <alignment horizontal="center" vertical="center"/>
      <protection/>
    </xf>
    <xf numFmtId="3" fontId="7" fillId="0" borderId="10" xfId="49" applyNumberFormat="1" applyFont="1" applyFill="1" applyBorder="1" applyAlignment="1">
      <alignment horizontal="center" vertical="center"/>
      <protection/>
    </xf>
    <xf numFmtId="3" fontId="7" fillId="33" borderId="10" xfId="49" applyNumberFormat="1" applyFont="1" applyFill="1" applyBorder="1" applyAlignment="1">
      <alignment horizontal="center" vertical="center"/>
      <protection/>
    </xf>
    <xf numFmtId="3" fontId="9" fillId="34" borderId="20" xfId="49" applyNumberFormat="1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183" fontId="7" fillId="0" borderId="16" xfId="49" applyNumberFormat="1" applyFont="1" applyBorder="1" applyAlignment="1">
      <alignment horizontal="center" vertical="center"/>
      <protection/>
    </xf>
    <xf numFmtId="183" fontId="7" fillId="0" borderId="18" xfId="49" applyNumberFormat="1" applyFont="1" applyBorder="1" applyAlignment="1">
      <alignment horizontal="center" vertical="center"/>
      <protection/>
    </xf>
    <xf numFmtId="183" fontId="10" fillId="0" borderId="18" xfId="49" applyNumberFormat="1" applyFont="1" applyBorder="1" applyAlignment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183" fontId="7" fillId="0" borderId="18" xfId="49" applyNumberFormat="1" applyFont="1" applyFill="1" applyBorder="1" applyAlignment="1">
      <alignment horizontal="center" vertical="center"/>
      <protection/>
    </xf>
    <xf numFmtId="183" fontId="9" fillId="34" borderId="21" xfId="49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31" xfId="47" applyBorder="1" applyAlignment="1" applyProtection="1">
      <alignment horizontal="left"/>
      <protection/>
    </xf>
    <xf numFmtId="0" fontId="4" fillId="0" borderId="25" xfId="47" applyBorder="1" applyAlignment="1" applyProtection="1">
      <alignment horizontal="left"/>
      <protection/>
    </xf>
    <xf numFmtId="0" fontId="4" fillId="0" borderId="27" xfId="47" applyBorder="1" applyAlignment="1" applyProtection="1">
      <alignment horizontal="left"/>
      <protection/>
    </xf>
    <xf numFmtId="0" fontId="4" fillId="0" borderId="32" xfId="47" applyBorder="1" applyAlignment="1" applyProtection="1">
      <alignment horizontal="left"/>
      <protection/>
    </xf>
    <xf numFmtId="0" fontId="4" fillId="0" borderId="10" xfId="47" applyBorder="1" applyAlignment="1" applyProtection="1">
      <alignment horizontal="left"/>
      <protection/>
    </xf>
    <xf numFmtId="0" fontId="4" fillId="0" borderId="18" xfId="47" applyBorder="1" applyAlignment="1" applyProtection="1">
      <alignment horizontal="left"/>
      <protection/>
    </xf>
    <xf numFmtId="0" fontId="4" fillId="0" borderId="33" xfId="47" applyBorder="1" applyAlignment="1" applyProtection="1">
      <alignment horizontal="left"/>
      <protection/>
    </xf>
    <xf numFmtId="0" fontId="4" fillId="0" borderId="20" xfId="47" applyBorder="1" applyAlignment="1" applyProtection="1">
      <alignment horizontal="left"/>
      <protection/>
    </xf>
    <xf numFmtId="0" fontId="4" fillId="0" borderId="21" xfId="47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ULAMA ORAN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638800" y="0"/>
          <a:ext cx="4505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953000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3</xdr:col>
      <xdr:colOff>352425</xdr:colOff>
      <xdr:row>30</xdr:row>
      <xdr:rowOff>19050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209925" y="7048500"/>
          <a:ext cx="209550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1401425" y="0"/>
          <a:ext cx="23050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143125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2143125</xdr:colOff>
      <xdr:row>39</xdr:row>
      <xdr:rowOff>133350</xdr:rowOff>
    </xdr:from>
    <xdr:to>
      <xdr:col>2</xdr:col>
      <xdr:colOff>209550</xdr:colOff>
      <xdr:row>43</xdr:row>
      <xdr:rowOff>19050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 rot="10800000">
          <a:off x="2143125" y="11839575"/>
          <a:ext cx="2352675" cy="533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133350</xdr:rowOff>
    </xdr:from>
    <xdr:to>
      <xdr:col>2</xdr:col>
      <xdr:colOff>209550</xdr:colOff>
      <xdr:row>44</xdr:row>
      <xdr:rowOff>19050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390775" y="12153900"/>
          <a:ext cx="2105025" cy="533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39</xdr:row>
      <xdr:rowOff>133350</xdr:rowOff>
    </xdr:from>
    <xdr:to>
      <xdr:col>2</xdr:col>
      <xdr:colOff>209550</xdr:colOff>
      <xdr:row>43</xdr:row>
      <xdr:rowOff>19050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143125" y="11839575"/>
          <a:ext cx="2352675" cy="533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39</xdr:row>
      <xdr:rowOff>133350</xdr:rowOff>
    </xdr:from>
    <xdr:to>
      <xdr:col>2</xdr:col>
      <xdr:colOff>209550</xdr:colOff>
      <xdr:row>43</xdr:row>
      <xdr:rowOff>19050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838450" y="11839575"/>
          <a:ext cx="2133600" cy="533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2590800</xdr:colOff>
      <xdr:row>47</xdr:row>
      <xdr:rowOff>133350</xdr:rowOff>
    </xdr:from>
    <xdr:to>
      <xdr:col>2</xdr:col>
      <xdr:colOff>209550</xdr:colOff>
      <xdr:row>51</xdr:row>
      <xdr:rowOff>19050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590800" y="14392275"/>
          <a:ext cx="2352675" cy="533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:J2"/>
    </sheetView>
  </sheetViews>
  <sheetFormatPr defaultColWidth="9.00390625" defaultRowHeight="12.75"/>
  <cols>
    <col min="1" max="1" width="12.75390625" style="0" customWidth="1"/>
    <col min="5" max="10" width="13.875" style="0" customWidth="1"/>
  </cols>
  <sheetData>
    <row r="1" spans="1:10" ht="22.5" customHeight="1" thickTop="1">
      <c r="A1" s="80" t="s">
        <v>3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21.75" customHeight="1" thickBo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21" customHeight="1">
      <c r="A3" s="63" t="s">
        <v>4</v>
      </c>
      <c r="B3" s="86" t="s">
        <v>104</v>
      </c>
      <c r="C3" s="87"/>
      <c r="D3" s="87"/>
      <c r="E3" s="87"/>
      <c r="F3" s="87"/>
      <c r="G3" s="87"/>
      <c r="H3" s="87"/>
      <c r="I3" s="87"/>
      <c r="J3" s="88"/>
    </row>
    <row r="4" spans="1:10" ht="21" customHeight="1">
      <c r="A4" s="64" t="s">
        <v>67</v>
      </c>
      <c r="B4" s="89" t="s">
        <v>62</v>
      </c>
      <c r="C4" s="90"/>
      <c r="D4" s="90"/>
      <c r="E4" s="90"/>
      <c r="F4" s="90"/>
      <c r="G4" s="90"/>
      <c r="H4" s="90"/>
      <c r="I4" s="90"/>
      <c r="J4" s="91"/>
    </row>
    <row r="5" spans="1:10" ht="21" customHeight="1">
      <c r="A5" s="64" t="s">
        <v>68</v>
      </c>
      <c r="B5" s="89" t="s">
        <v>61</v>
      </c>
      <c r="C5" s="90"/>
      <c r="D5" s="90"/>
      <c r="E5" s="90"/>
      <c r="F5" s="90"/>
      <c r="G5" s="90"/>
      <c r="H5" s="90"/>
      <c r="I5" s="90"/>
      <c r="J5" s="91"/>
    </row>
    <row r="6" spans="1:10" ht="21" customHeight="1">
      <c r="A6" s="64" t="s">
        <v>69</v>
      </c>
      <c r="B6" s="89" t="s">
        <v>55</v>
      </c>
      <c r="C6" s="90"/>
      <c r="D6" s="90"/>
      <c r="E6" s="90"/>
      <c r="F6" s="90"/>
      <c r="G6" s="90"/>
      <c r="H6" s="90"/>
      <c r="I6" s="90"/>
      <c r="J6" s="91"/>
    </row>
    <row r="7" spans="1:10" ht="21" customHeight="1">
      <c r="A7" s="64" t="s">
        <v>80</v>
      </c>
      <c r="B7" s="89" t="s">
        <v>72</v>
      </c>
      <c r="C7" s="90"/>
      <c r="D7" s="90"/>
      <c r="E7" s="90"/>
      <c r="F7" s="90"/>
      <c r="G7" s="90"/>
      <c r="H7" s="90"/>
      <c r="I7" s="90"/>
      <c r="J7" s="91"/>
    </row>
    <row r="8" spans="1:10" ht="21" customHeight="1" thickBot="1">
      <c r="A8" s="65" t="s">
        <v>81</v>
      </c>
      <c r="B8" s="92" t="s">
        <v>82</v>
      </c>
      <c r="C8" s="93"/>
      <c r="D8" s="93"/>
      <c r="E8" s="93"/>
      <c r="F8" s="93"/>
      <c r="G8" s="93"/>
      <c r="H8" s="93"/>
      <c r="I8" s="93"/>
      <c r="J8" s="94"/>
    </row>
    <row r="9" spans="1:10" ht="9.75" customHeight="1" thickTop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5" ht="12.75">
      <c r="A10" s="79" t="s">
        <v>5</v>
      </c>
      <c r="B10" s="79"/>
      <c r="C10" s="79"/>
      <c r="D10" s="79"/>
      <c r="E10" s="79"/>
    </row>
  </sheetData>
  <sheetProtection/>
  <mergeCells count="8">
    <mergeCell ref="A10:E10"/>
    <mergeCell ref="A1:J2"/>
    <mergeCell ref="B3:J3"/>
    <mergeCell ref="B4:J4"/>
    <mergeCell ref="B5:J5"/>
    <mergeCell ref="B8:J8"/>
    <mergeCell ref="B6:J6"/>
    <mergeCell ref="B7:J7"/>
  </mergeCells>
  <hyperlinks>
    <hyperlink ref="B3:J3" location="'TABLO 1'!A1" display="YILLAR İTİBARİYLE KAYSERİ İLİ  SU ÜRÜNLERİ YETİŞTİRİCİLİK TESİSLERİ (2003-2014)"/>
    <hyperlink ref="B4:J4" location="'TABLO 2.1'!A1" display="KAYSERİ İLİ DSİ 12. BÖLGE MÜDÜRLÜĞÜNCE İŞLETMEYE AÇILAN SULAMALARIN SULAMA ORANLARI(2008)"/>
    <hyperlink ref="B5:J5" location="'TABLO 2.2'!A1" display="KAYSERİ İLİ DSİ 12. BÖLGE MÜDÜRLÜĞÜNCE İŞLETMEYE AÇILAN SULAMALARIN SULAMA ORANLARI(2009)"/>
    <hyperlink ref="B8:J8" location="'TABLO 2.5'!A1" display="KAYSERİ İLİ DSİ 12. BÖLGE MÜDÜRLÜĞÜNCE İŞLETMEYE AÇILAN SULAMALARIN SULAMA ORANLARI(2012)"/>
    <hyperlink ref="B6:J6" location="'TABLO 2.3'!A1" display="KAYSERİ İLİ DSİ 12. BÖLGE MÜDÜRLÜĞÜNCE İŞLETMEYE AÇILAN SULAMALARIN SULAMA ORANLARI(2010)"/>
    <hyperlink ref="B7:J7" location="'TABLO 2.4'!A1" display="KAYSERİ İLİ DSİ 12. BÖLGE MÜDÜRLÜĞÜNCE İŞLETMEYE AÇILAN SULAMALARIN SULAMA ORANLARI(2011)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17.00390625" style="0" customWidth="1"/>
    <col min="2" max="2" width="24.25390625" style="0" customWidth="1"/>
    <col min="3" max="3" width="23.75390625" style="0" customWidth="1"/>
    <col min="4" max="4" width="25.125" style="0" customWidth="1"/>
    <col min="5" max="5" width="22.25390625" style="0" customWidth="1"/>
    <col min="6" max="6" width="20.75390625" style="0" customWidth="1"/>
  </cols>
  <sheetData>
    <row r="1" spans="1:6" s="3" customFormat="1" ht="15.75" thickBot="1">
      <c r="A1" s="2" t="s">
        <v>2</v>
      </c>
      <c r="B1" s="2"/>
      <c r="C1" s="2"/>
      <c r="F1" s="31" t="s">
        <v>1</v>
      </c>
    </row>
    <row r="2" spans="1:6" ht="18" customHeight="1" thickBot="1" thickTop="1">
      <c r="A2" s="96" t="s">
        <v>0</v>
      </c>
      <c r="B2" s="97"/>
      <c r="C2" s="97"/>
      <c r="D2" s="97"/>
      <c r="E2" s="97"/>
      <c r="F2" s="98"/>
    </row>
    <row r="3" spans="1:6" ht="33" customHeight="1" thickBot="1">
      <c r="A3" s="99" t="s">
        <v>103</v>
      </c>
      <c r="B3" s="100"/>
      <c r="C3" s="100"/>
      <c r="D3" s="100"/>
      <c r="E3" s="100"/>
      <c r="F3" s="101"/>
    </row>
    <row r="4" spans="1:6" ht="54.75" customHeight="1" thickBot="1">
      <c r="A4" s="45" t="s">
        <v>85</v>
      </c>
      <c r="B4" s="49" t="s">
        <v>86</v>
      </c>
      <c r="C4" s="50" t="s">
        <v>87</v>
      </c>
      <c r="D4" s="50" t="s">
        <v>88</v>
      </c>
      <c r="E4" s="50" t="s">
        <v>89</v>
      </c>
      <c r="F4" s="51" t="s">
        <v>90</v>
      </c>
    </row>
    <row r="5" spans="1:6" ht="27" customHeight="1">
      <c r="A5" s="46">
        <v>2003</v>
      </c>
      <c r="B5" s="52">
        <v>11</v>
      </c>
      <c r="C5" s="54">
        <v>1350</v>
      </c>
      <c r="D5" s="53">
        <v>550</v>
      </c>
      <c r="E5" s="54">
        <v>7800000</v>
      </c>
      <c r="F5" s="59">
        <v>7240000</v>
      </c>
    </row>
    <row r="6" spans="1:6" ht="23.25" customHeight="1">
      <c r="A6" s="47">
        <v>2004</v>
      </c>
      <c r="B6" s="55">
        <v>14</v>
      </c>
      <c r="C6" s="57">
        <v>1350</v>
      </c>
      <c r="D6" s="56">
        <v>630</v>
      </c>
      <c r="E6" s="57">
        <v>7800000</v>
      </c>
      <c r="F6" s="60">
        <v>7240000</v>
      </c>
    </row>
    <row r="7" spans="1:6" ht="24.75" customHeight="1">
      <c r="A7" s="47">
        <v>2005</v>
      </c>
      <c r="B7" s="55">
        <v>16</v>
      </c>
      <c r="C7" s="57">
        <v>1535</v>
      </c>
      <c r="D7" s="58">
        <v>1189</v>
      </c>
      <c r="E7" s="57">
        <v>55200000</v>
      </c>
      <c r="F7" s="60">
        <v>7240000</v>
      </c>
    </row>
    <row r="8" spans="1:6" ht="25.5" customHeight="1">
      <c r="A8" s="47">
        <v>2006</v>
      </c>
      <c r="B8" s="55">
        <v>20</v>
      </c>
      <c r="C8" s="57">
        <v>3460</v>
      </c>
      <c r="D8" s="58">
        <v>1747</v>
      </c>
      <c r="E8" s="57">
        <v>55300000</v>
      </c>
      <c r="F8" s="60">
        <v>6032000</v>
      </c>
    </row>
    <row r="9" spans="1:6" ht="21.75" customHeight="1">
      <c r="A9" s="47">
        <v>2007</v>
      </c>
      <c r="B9" s="55">
        <v>25</v>
      </c>
      <c r="C9" s="57">
        <v>4435</v>
      </c>
      <c r="D9" s="58">
        <v>2289</v>
      </c>
      <c r="E9" s="57">
        <v>55400000</v>
      </c>
      <c r="F9" s="60">
        <v>17600000</v>
      </c>
    </row>
    <row r="10" spans="1:6" ht="21.75" customHeight="1">
      <c r="A10" s="47">
        <v>2008</v>
      </c>
      <c r="B10" s="55">
        <v>31</v>
      </c>
      <c r="C10" s="57">
        <v>8620</v>
      </c>
      <c r="D10" s="58">
        <v>3058</v>
      </c>
      <c r="E10" s="57">
        <v>55550000</v>
      </c>
      <c r="F10" s="60">
        <v>26060000</v>
      </c>
    </row>
    <row r="11" spans="1:6" ht="21.75" customHeight="1">
      <c r="A11" s="47">
        <v>2009</v>
      </c>
      <c r="B11" s="55">
        <v>33</v>
      </c>
      <c r="C11" s="57">
        <v>9534</v>
      </c>
      <c r="D11" s="58">
        <v>2137</v>
      </c>
      <c r="E11" s="57">
        <v>57550000</v>
      </c>
      <c r="F11" s="60">
        <v>30400000</v>
      </c>
    </row>
    <row r="12" spans="1:6" ht="21.75" customHeight="1">
      <c r="A12" s="47">
        <v>2010</v>
      </c>
      <c r="B12" s="55">
        <v>46</v>
      </c>
      <c r="C12" s="57">
        <v>14584</v>
      </c>
      <c r="D12" s="58">
        <v>4341</v>
      </c>
      <c r="E12" s="57">
        <v>73720000</v>
      </c>
      <c r="F12" s="60">
        <v>44940230</v>
      </c>
    </row>
    <row r="13" spans="1:6" ht="21.75" customHeight="1">
      <c r="A13" s="47">
        <v>2011</v>
      </c>
      <c r="B13" s="55">
        <v>49</v>
      </c>
      <c r="C13" s="57">
        <v>16514</v>
      </c>
      <c r="D13" s="58">
        <v>8553.5</v>
      </c>
      <c r="E13" s="57">
        <v>73720000</v>
      </c>
      <c r="F13" s="60">
        <v>65527972</v>
      </c>
    </row>
    <row r="14" spans="1:6" ht="21.75" customHeight="1">
      <c r="A14" s="47">
        <v>2012</v>
      </c>
      <c r="B14" s="55">
        <v>62</v>
      </c>
      <c r="C14" s="57">
        <v>30385</v>
      </c>
      <c r="D14" s="56" t="s">
        <v>91</v>
      </c>
      <c r="E14" s="57">
        <v>89704000</v>
      </c>
      <c r="F14" s="60">
        <v>73676500</v>
      </c>
    </row>
    <row r="15" spans="1:6" ht="21.75" customHeight="1">
      <c r="A15" s="47">
        <v>2013</v>
      </c>
      <c r="B15" s="55">
        <v>64</v>
      </c>
      <c r="C15" s="57">
        <v>31835</v>
      </c>
      <c r="D15" s="75" t="s">
        <v>56</v>
      </c>
      <c r="E15" s="75" t="s">
        <v>56</v>
      </c>
      <c r="F15" s="76" t="s">
        <v>56</v>
      </c>
    </row>
    <row r="16" spans="1:6" ht="21.75" customHeight="1">
      <c r="A16" s="47">
        <v>2014</v>
      </c>
      <c r="B16" s="55">
        <v>63</v>
      </c>
      <c r="C16" s="57">
        <v>31300</v>
      </c>
      <c r="D16" s="58">
        <v>7384</v>
      </c>
      <c r="E16" s="57">
        <v>101504000</v>
      </c>
      <c r="F16" s="60">
        <v>85000000</v>
      </c>
    </row>
    <row r="17" spans="1:6" ht="21.75" customHeight="1">
      <c r="A17" s="47">
        <v>2015</v>
      </c>
      <c r="B17" s="55">
        <v>57</v>
      </c>
      <c r="C17" s="57">
        <v>26941</v>
      </c>
      <c r="D17" s="58">
        <v>3425</v>
      </c>
      <c r="E17" s="57">
        <v>100184000</v>
      </c>
      <c r="F17" s="60">
        <v>60000000</v>
      </c>
    </row>
    <row r="18" spans="1:6" ht="21.75" customHeight="1" thickBot="1">
      <c r="A18" s="48">
        <v>2016</v>
      </c>
      <c r="B18" s="61">
        <v>45</v>
      </c>
      <c r="C18" s="62">
        <v>22951</v>
      </c>
      <c r="D18" s="78">
        <v>3600</v>
      </c>
      <c r="E18" s="62">
        <v>100184000</v>
      </c>
      <c r="F18" s="77">
        <v>85100000</v>
      </c>
    </row>
    <row r="19" spans="1:6" ht="14.25" customHeight="1" thickTop="1">
      <c r="A19" s="103"/>
      <c r="B19" s="103"/>
      <c r="C19" s="103"/>
      <c r="D19" s="103"/>
      <c r="E19" s="103"/>
      <c r="F19" s="103"/>
    </row>
    <row r="20" spans="1:3" ht="14.25" customHeight="1">
      <c r="A20" s="95" t="s">
        <v>84</v>
      </c>
      <c r="B20" s="95"/>
      <c r="C20" s="95"/>
    </row>
    <row r="21" spans="1:3" ht="14.25" customHeight="1">
      <c r="A21" s="95" t="s">
        <v>102</v>
      </c>
      <c r="B21" s="95"/>
      <c r="C21" s="95"/>
    </row>
    <row r="22" spans="1:4" ht="14.25" customHeight="1">
      <c r="A22" s="102" t="s">
        <v>92</v>
      </c>
      <c r="B22" s="102"/>
      <c r="C22" s="102"/>
      <c r="D22" s="102"/>
    </row>
    <row r="23" spans="1:3" ht="14.25" customHeight="1">
      <c r="A23" s="95" t="s">
        <v>70</v>
      </c>
      <c r="B23" s="95"/>
      <c r="C23" s="95"/>
    </row>
    <row r="24" spans="1:3" ht="12.75">
      <c r="A24" s="4"/>
      <c r="B24" s="4"/>
      <c r="C24" s="4"/>
    </row>
    <row r="29" spans="3:5" ht="12.75">
      <c r="C29" s="5" t="s">
        <v>3</v>
      </c>
      <c r="E29" s="5"/>
    </row>
  </sheetData>
  <sheetProtection/>
  <mergeCells count="7">
    <mergeCell ref="A20:C20"/>
    <mergeCell ref="A23:C23"/>
    <mergeCell ref="A2:F2"/>
    <mergeCell ref="A3:F3"/>
    <mergeCell ref="A22:D22"/>
    <mergeCell ref="A21:C21"/>
    <mergeCell ref="A19:F19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600" verticalDpi="600" orientation="landscape" paperSize="9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5" width="28.125" style="0" customWidth="1"/>
    <col min="6" max="6" width="20.625" style="0" customWidth="1"/>
  </cols>
  <sheetData>
    <row r="1" spans="1:6" s="3" customFormat="1" ht="15.75" thickBot="1">
      <c r="A1" s="2" t="s">
        <v>2</v>
      </c>
      <c r="B1" s="2"/>
      <c r="C1" s="2"/>
      <c r="D1" s="2"/>
      <c r="E1" s="2"/>
      <c r="F1" s="31" t="s">
        <v>1</v>
      </c>
    </row>
    <row r="2" spans="1:6" ht="18" customHeight="1" thickBot="1" thickTop="1">
      <c r="A2" s="104" t="s">
        <v>63</v>
      </c>
      <c r="B2" s="105"/>
      <c r="C2" s="105"/>
      <c r="D2" s="105"/>
      <c r="E2" s="105"/>
      <c r="F2" s="106"/>
    </row>
    <row r="3" spans="1:6" ht="50.25" customHeight="1" thickBot="1">
      <c r="A3" s="107" t="s">
        <v>62</v>
      </c>
      <c r="B3" s="108"/>
      <c r="C3" s="108"/>
      <c r="D3" s="108"/>
      <c r="E3" s="108"/>
      <c r="F3" s="109"/>
    </row>
    <row r="4" spans="1:6" ht="27" customHeight="1" thickBot="1">
      <c r="A4" s="33" t="s">
        <v>6</v>
      </c>
      <c r="B4" s="34" t="s">
        <v>7</v>
      </c>
      <c r="C4" s="34" t="s">
        <v>8</v>
      </c>
      <c r="D4" s="34" t="s">
        <v>9</v>
      </c>
      <c r="E4" s="34" t="s">
        <v>65</v>
      </c>
      <c r="F4" s="35" t="s">
        <v>11</v>
      </c>
    </row>
    <row r="5" spans="1:6" ht="23.25" customHeight="1">
      <c r="A5" s="38" t="s">
        <v>12</v>
      </c>
      <c r="B5" s="36" t="s">
        <v>42</v>
      </c>
      <c r="C5" s="36">
        <v>1987</v>
      </c>
      <c r="D5" s="37">
        <v>12720</v>
      </c>
      <c r="E5" s="37">
        <v>7007</v>
      </c>
      <c r="F5" s="39">
        <f>E5/D5*100</f>
        <v>55.086477987421375</v>
      </c>
    </row>
    <row r="6" spans="1:6" ht="24.75" customHeight="1">
      <c r="A6" s="21" t="s">
        <v>13</v>
      </c>
      <c r="B6" s="6" t="s">
        <v>43</v>
      </c>
      <c r="C6" s="6">
        <v>1967</v>
      </c>
      <c r="D6" s="8">
        <v>800</v>
      </c>
      <c r="E6" s="8">
        <v>500</v>
      </c>
      <c r="F6" s="22">
        <f aca="true" t="shared" si="0" ref="F6:F33">E6/D6*100</f>
        <v>62.5</v>
      </c>
    </row>
    <row r="7" spans="1:6" ht="24.75" customHeight="1">
      <c r="A7" s="21" t="s">
        <v>14</v>
      </c>
      <c r="B7" s="6" t="s">
        <v>44</v>
      </c>
      <c r="C7" s="6">
        <v>1963</v>
      </c>
      <c r="D7" s="8">
        <v>676</v>
      </c>
      <c r="E7" s="8">
        <v>243</v>
      </c>
      <c r="F7" s="22">
        <f t="shared" si="0"/>
        <v>35.946745562130175</v>
      </c>
    </row>
    <row r="8" spans="1:6" ht="24.75" customHeight="1">
      <c r="A8" s="21" t="s">
        <v>15</v>
      </c>
      <c r="B8" s="6" t="s">
        <v>45</v>
      </c>
      <c r="C8" s="6">
        <v>1966</v>
      </c>
      <c r="D8" s="9">
        <v>110</v>
      </c>
      <c r="E8" s="9">
        <v>92</v>
      </c>
      <c r="F8" s="22">
        <f t="shared" si="0"/>
        <v>83.63636363636363</v>
      </c>
    </row>
    <row r="9" spans="1:6" ht="24.75" customHeight="1">
      <c r="A9" s="21" t="s">
        <v>16</v>
      </c>
      <c r="B9" s="6" t="s">
        <v>46</v>
      </c>
      <c r="C9" s="6">
        <v>1983</v>
      </c>
      <c r="D9" s="6">
        <v>115</v>
      </c>
      <c r="E9" s="6">
        <v>31</v>
      </c>
      <c r="F9" s="22">
        <f t="shared" si="0"/>
        <v>26.956521739130434</v>
      </c>
    </row>
    <row r="10" spans="1:6" ht="24.75" customHeight="1">
      <c r="A10" s="21" t="s">
        <v>17</v>
      </c>
      <c r="B10" s="6" t="s">
        <v>47</v>
      </c>
      <c r="C10" s="6">
        <v>1989</v>
      </c>
      <c r="D10" s="8">
        <v>7</v>
      </c>
      <c r="E10" s="8">
        <v>6</v>
      </c>
      <c r="F10" s="22">
        <f t="shared" si="0"/>
        <v>85.71428571428571</v>
      </c>
    </row>
    <row r="11" spans="1:6" ht="24.75" customHeight="1">
      <c r="A11" s="21" t="s">
        <v>18</v>
      </c>
      <c r="B11" s="6" t="s">
        <v>46</v>
      </c>
      <c r="C11" s="6">
        <v>1992</v>
      </c>
      <c r="D11" s="8">
        <v>560</v>
      </c>
      <c r="E11" s="8">
        <v>417</v>
      </c>
      <c r="F11" s="22">
        <f t="shared" si="0"/>
        <v>74.46428571428572</v>
      </c>
    </row>
    <row r="12" spans="1:6" ht="24.75" customHeight="1">
      <c r="A12" s="21" t="s">
        <v>19</v>
      </c>
      <c r="B12" s="6" t="s">
        <v>42</v>
      </c>
      <c r="C12" s="6">
        <v>1967</v>
      </c>
      <c r="D12" s="8">
        <v>470</v>
      </c>
      <c r="E12" s="8">
        <v>66</v>
      </c>
      <c r="F12" s="22">
        <f t="shared" si="0"/>
        <v>14.042553191489363</v>
      </c>
    </row>
    <row r="13" spans="1:6" ht="24.75" customHeight="1">
      <c r="A13" s="21" t="s">
        <v>20</v>
      </c>
      <c r="B13" s="6" t="s">
        <v>47</v>
      </c>
      <c r="C13" s="6">
        <v>1978</v>
      </c>
      <c r="D13" s="8">
        <v>225</v>
      </c>
      <c r="E13" s="8">
        <v>170</v>
      </c>
      <c r="F13" s="22">
        <f t="shared" si="0"/>
        <v>75.55555555555556</v>
      </c>
    </row>
    <row r="14" spans="1:6" ht="24.75" customHeight="1">
      <c r="A14" s="21" t="s">
        <v>21</v>
      </c>
      <c r="B14" s="6" t="s">
        <v>48</v>
      </c>
      <c r="C14" s="6">
        <v>1975</v>
      </c>
      <c r="D14" s="8">
        <v>80</v>
      </c>
      <c r="E14" s="8">
        <v>77</v>
      </c>
      <c r="F14" s="22">
        <f t="shared" si="0"/>
        <v>96.25</v>
      </c>
    </row>
    <row r="15" spans="1:6" ht="24.75" customHeight="1">
      <c r="A15" s="21" t="s">
        <v>64</v>
      </c>
      <c r="B15" s="6" t="s">
        <v>44</v>
      </c>
      <c r="C15" s="6">
        <v>1965</v>
      </c>
      <c r="D15" s="8">
        <v>7</v>
      </c>
      <c r="E15" s="8">
        <v>0</v>
      </c>
      <c r="F15" s="22">
        <f>E15/D15*100</f>
        <v>0</v>
      </c>
    </row>
    <row r="16" spans="1:6" ht="24.75" customHeight="1">
      <c r="A16" s="21" t="s">
        <v>22</v>
      </c>
      <c r="B16" s="6" t="s">
        <v>44</v>
      </c>
      <c r="C16" s="6">
        <v>1996</v>
      </c>
      <c r="D16" s="8">
        <v>398</v>
      </c>
      <c r="E16" s="8">
        <v>16</v>
      </c>
      <c r="F16" s="22">
        <f t="shared" si="0"/>
        <v>4.0201005025125625</v>
      </c>
    </row>
    <row r="17" spans="1:6" ht="24.75" customHeight="1">
      <c r="A17" s="23" t="s">
        <v>23</v>
      </c>
      <c r="B17" s="6" t="s">
        <v>44</v>
      </c>
      <c r="C17" s="6" t="s">
        <v>49</v>
      </c>
      <c r="D17" s="8">
        <v>500</v>
      </c>
      <c r="E17" s="8">
        <v>250</v>
      </c>
      <c r="F17" s="22">
        <f t="shared" si="0"/>
        <v>50</v>
      </c>
    </row>
    <row r="18" spans="1:6" ht="24.75" customHeight="1">
      <c r="A18" s="21" t="s">
        <v>24</v>
      </c>
      <c r="B18" s="6" t="s">
        <v>43</v>
      </c>
      <c r="C18" s="6">
        <v>1987</v>
      </c>
      <c r="D18" s="8">
        <v>3860</v>
      </c>
      <c r="E18" s="8">
        <v>2825</v>
      </c>
      <c r="F18" s="22">
        <f t="shared" si="0"/>
        <v>73.18652849740933</v>
      </c>
    </row>
    <row r="19" spans="1:6" ht="24.75" customHeight="1">
      <c r="A19" s="21" t="s">
        <v>25</v>
      </c>
      <c r="B19" s="6" t="s">
        <v>47</v>
      </c>
      <c r="C19" s="6">
        <v>1963</v>
      </c>
      <c r="D19" s="8">
        <v>600</v>
      </c>
      <c r="E19" s="8">
        <v>300</v>
      </c>
      <c r="F19" s="22">
        <f t="shared" si="0"/>
        <v>50</v>
      </c>
    </row>
    <row r="20" spans="1:6" ht="24.75" customHeight="1">
      <c r="A20" s="21" t="s">
        <v>26</v>
      </c>
      <c r="B20" s="6" t="s">
        <v>46</v>
      </c>
      <c r="C20" s="6">
        <v>1983</v>
      </c>
      <c r="D20" s="8">
        <v>218</v>
      </c>
      <c r="E20" s="8">
        <v>85</v>
      </c>
      <c r="F20" s="22">
        <f t="shared" si="0"/>
        <v>38.99082568807339</v>
      </c>
    </row>
    <row r="21" spans="1:6" ht="24.75" customHeight="1">
      <c r="A21" s="21" t="s">
        <v>27</v>
      </c>
      <c r="B21" s="6" t="s">
        <v>50</v>
      </c>
      <c r="C21" s="6">
        <v>1968</v>
      </c>
      <c r="D21" s="8">
        <v>5000</v>
      </c>
      <c r="E21" s="8">
        <v>4783</v>
      </c>
      <c r="F21" s="22">
        <f t="shared" si="0"/>
        <v>95.66</v>
      </c>
    </row>
    <row r="22" spans="1:6" ht="24.75" customHeight="1">
      <c r="A22" s="21" t="s">
        <v>28</v>
      </c>
      <c r="B22" s="6" t="s">
        <v>50</v>
      </c>
      <c r="C22" s="6">
        <v>1968</v>
      </c>
      <c r="D22" s="8">
        <v>3300</v>
      </c>
      <c r="E22" s="8">
        <v>3367</v>
      </c>
      <c r="F22" s="22">
        <f t="shared" si="0"/>
        <v>102.03030303030303</v>
      </c>
    </row>
    <row r="23" spans="1:6" ht="24.75" customHeight="1">
      <c r="A23" s="21" t="s">
        <v>29</v>
      </c>
      <c r="B23" s="6" t="s">
        <v>29</v>
      </c>
      <c r="C23" s="6">
        <v>1970</v>
      </c>
      <c r="D23" s="8">
        <v>1040</v>
      </c>
      <c r="E23" s="8">
        <v>705</v>
      </c>
      <c r="F23" s="22">
        <f t="shared" si="0"/>
        <v>67.78846153846155</v>
      </c>
    </row>
    <row r="24" spans="1:6" ht="24.75" customHeight="1">
      <c r="A24" s="23" t="s">
        <v>30</v>
      </c>
      <c r="B24" s="6" t="s">
        <v>48</v>
      </c>
      <c r="C24" s="6">
        <v>2002</v>
      </c>
      <c r="D24" s="8">
        <v>885</v>
      </c>
      <c r="E24" s="8">
        <v>464</v>
      </c>
      <c r="F24" s="22">
        <f t="shared" si="0"/>
        <v>52.429378531073446</v>
      </c>
    </row>
    <row r="25" spans="1:6" ht="24.75" customHeight="1">
      <c r="A25" s="21" t="s">
        <v>31</v>
      </c>
      <c r="B25" s="6" t="s">
        <v>45</v>
      </c>
      <c r="C25" s="6">
        <v>1993</v>
      </c>
      <c r="D25" s="8">
        <v>186</v>
      </c>
      <c r="E25" s="8">
        <v>124</v>
      </c>
      <c r="F25" s="22">
        <f t="shared" si="0"/>
        <v>66.66666666666666</v>
      </c>
    </row>
    <row r="26" spans="1:6" ht="24.75" customHeight="1">
      <c r="A26" s="21" t="s">
        <v>32</v>
      </c>
      <c r="B26" s="6" t="s">
        <v>46</v>
      </c>
      <c r="C26" s="6">
        <v>1995</v>
      </c>
      <c r="D26" s="8">
        <v>180</v>
      </c>
      <c r="E26" s="8">
        <v>117</v>
      </c>
      <c r="F26" s="22">
        <f t="shared" si="0"/>
        <v>65</v>
      </c>
    </row>
    <row r="27" spans="1:6" ht="24.75" customHeight="1">
      <c r="A27" s="21" t="s">
        <v>33</v>
      </c>
      <c r="B27" s="6" t="s">
        <v>44</v>
      </c>
      <c r="C27" s="6">
        <v>2000</v>
      </c>
      <c r="D27" s="8">
        <v>493</v>
      </c>
      <c r="E27" s="8">
        <v>0</v>
      </c>
      <c r="F27" s="22">
        <f t="shared" si="0"/>
        <v>0</v>
      </c>
    </row>
    <row r="28" spans="1:6" ht="24.75" customHeight="1">
      <c r="A28" s="21" t="s">
        <v>34</v>
      </c>
      <c r="B28" s="6" t="s">
        <v>51</v>
      </c>
      <c r="C28" s="6">
        <v>1961</v>
      </c>
      <c r="D28" s="8">
        <v>210</v>
      </c>
      <c r="E28" s="8">
        <v>12</v>
      </c>
      <c r="F28" s="22">
        <f t="shared" si="0"/>
        <v>5.714285714285714</v>
      </c>
    </row>
    <row r="29" spans="1:6" ht="24.75" customHeight="1">
      <c r="A29" s="21" t="s">
        <v>35</v>
      </c>
      <c r="B29" s="6" t="s">
        <v>50</v>
      </c>
      <c r="C29" s="6">
        <v>1962</v>
      </c>
      <c r="D29" s="8">
        <v>800</v>
      </c>
      <c r="E29" s="8">
        <v>820</v>
      </c>
      <c r="F29" s="22">
        <f t="shared" si="0"/>
        <v>102.49999999999999</v>
      </c>
    </row>
    <row r="30" spans="1:6" ht="24.75" customHeight="1">
      <c r="A30" s="21" t="s">
        <v>36</v>
      </c>
      <c r="B30" s="6" t="s">
        <v>52</v>
      </c>
      <c r="C30" s="7">
        <v>1963</v>
      </c>
      <c r="D30" s="11">
        <v>687</v>
      </c>
      <c r="E30" s="11">
        <v>478</v>
      </c>
      <c r="F30" s="22">
        <f t="shared" si="0"/>
        <v>69.5778748180495</v>
      </c>
    </row>
    <row r="31" spans="1:6" ht="24.75" customHeight="1">
      <c r="A31" s="21" t="s">
        <v>37</v>
      </c>
      <c r="B31" s="6" t="s">
        <v>53</v>
      </c>
      <c r="C31" s="7">
        <v>1966</v>
      </c>
      <c r="D31" s="11">
        <v>1736</v>
      </c>
      <c r="E31" s="11">
        <v>436</v>
      </c>
      <c r="F31" s="22">
        <f t="shared" si="0"/>
        <v>25.115207373271893</v>
      </c>
    </row>
    <row r="32" spans="1:6" ht="24.75" customHeight="1">
      <c r="A32" s="21" t="s">
        <v>38</v>
      </c>
      <c r="B32" s="6" t="s">
        <v>45</v>
      </c>
      <c r="C32" s="7">
        <v>1966</v>
      </c>
      <c r="D32" s="11">
        <v>195</v>
      </c>
      <c r="E32" s="11">
        <v>38</v>
      </c>
      <c r="F32" s="22">
        <f t="shared" si="0"/>
        <v>19.48717948717949</v>
      </c>
    </row>
    <row r="33" spans="1:6" ht="24.75" customHeight="1">
      <c r="A33" s="21" t="s">
        <v>40</v>
      </c>
      <c r="B33" s="6" t="s">
        <v>44</v>
      </c>
      <c r="C33" s="7">
        <v>1997</v>
      </c>
      <c r="D33" s="11">
        <v>175</v>
      </c>
      <c r="E33" s="11">
        <v>175</v>
      </c>
      <c r="F33" s="22">
        <f t="shared" si="0"/>
        <v>100</v>
      </c>
    </row>
    <row r="34" spans="1:6" ht="24.75" customHeight="1" thickBot="1">
      <c r="A34" s="24" t="s">
        <v>41</v>
      </c>
      <c r="B34" s="25"/>
      <c r="C34" s="25"/>
      <c r="D34" s="26">
        <f>SUM(D5:D33)</f>
        <v>36233</v>
      </c>
      <c r="E34" s="26">
        <f>SUM(E5:E33)</f>
        <v>23604</v>
      </c>
      <c r="F34" s="28">
        <f>(E34/D34)*100</f>
        <v>65.14503353296719</v>
      </c>
    </row>
    <row r="35" spans="1:6" ht="14.25" customHeight="1" thickTop="1">
      <c r="A35" s="103"/>
      <c r="B35" s="103"/>
      <c r="C35" s="103"/>
      <c r="D35" s="103"/>
      <c r="E35" s="103"/>
      <c r="F35" s="103"/>
    </row>
    <row r="36" spans="1:5" ht="14.25" customHeight="1">
      <c r="A36" s="1" t="s">
        <v>57</v>
      </c>
      <c r="B36" s="1"/>
      <c r="C36" s="1"/>
      <c r="E36" s="1"/>
    </row>
    <row r="37" spans="1:5" ht="14.25" customHeight="1">
      <c r="A37" s="95" t="s">
        <v>74</v>
      </c>
      <c r="B37" s="95"/>
      <c r="C37" s="95"/>
      <c r="E37" s="1"/>
    </row>
    <row r="38" spans="1:5" ht="14.25" customHeight="1">
      <c r="A38" s="95" t="s">
        <v>60</v>
      </c>
      <c r="B38" s="95"/>
      <c r="C38" s="95"/>
      <c r="E38" s="32"/>
    </row>
    <row r="42" spans="2:3" ht="12.75">
      <c r="B42" s="5" t="s">
        <v>3</v>
      </c>
      <c r="C42" s="5"/>
    </row>
  </sheetData>
  <sheetProtection/>
  <mergeCells count="5">
    <mergeCell ref="A2:F2"/>
    <mergeCell ref="A3:F3"/>
    <mergeCell ref="A38:C38"/>
    <mergeCell ref="A37:C37"/>
    <mergeCell ref="A35:F35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5" width="28.125" style="0" customWidth="1"/>
    <col min="6" max="6" width="20.625" style="0" customWidth="1"/>
  </cols>
  <sheetData>
    <row r="1" spans="1:6" s="3" customFormat="1" ht="15.75" thickBot="1">
      <c r="A1" s="2" t="s">
        <v>2</v>
      </c>
      <c r="B1" s="2"/>
      <c r="C1" s="2"/>
      <c r="D1" s="2"/>
      <c r="E1" s="2"/>
      <c r="F1" s="31" t="s">
        <v>1</v>
      </c>
    </row>
    <row r="2" spans="1:6" ht="18" customHeight="1" thickBot="1" thickTop="1">
      <c r="A2" s="104" t="s">
        <v>58</v>
      </c>
      <c r="B2" s="105"/>
      <c r="C2" s="105"/>
      <c r="D2" s="105"/>
      <c r="E2" s="105"/>
      <c r="F2" s="106"/>
    </row>
    <row r="3" spans="1:6" ht="50.25" customHeight="1" thickBot="1">
      <c r="A3" s="107" t="s">
        <v>61</v>
      </c>
      <c r="B3" s="108"/>
      <c r="C3" s="108"/>
      <c r="D3" s="108"/>
      <c r="E3" s="108"/>
      <c r="F3" s="109"/>
    </row>
    <row r="4" spans="1:6" ht="27" customHeight="1" thickBot="1">
      <c r="A4" s="33" t="s">
        <v>6</v>
      </c>
      <c r="B4" s="34" t="s">
        <v>7</v>
      </c>
      <c r="C4" s="34" t="s">
        <v>8</v>
      </c>
      <c r="D4" s="34" t="s">
        <v>9</v>
      </c>
      <c r="E4" s="34" t="s">
        <v>66</v>
      </c>
      <c r="F4" s="35" t="s">
        <v>11</v>
      </c>
    </row>
    <row r="5" spans="1:6" ht="23.25" customHeight="1">
      <c r="A5" s="38" t="s">
        <v>12</v>
      </c>
      <c r="B5" s="36" t="s">
        <v>42</v>
      </c>
      <c r="C5" s="36">
        <v>1987</v>
      </c>
      <c r="D5" s="37">
        <v>12720</v>
      </c>
      <c r="E5" s="37">
        <v>6367</v>
      </c>
      <c r="F5" s="39">
        <f>E5/D5*100</f>
        <v>50.05503144654087</v>
      </c>
    </row>
    <row r="6" spans="1:6" ht="24.75" customHeight="1">
      <c r="A6" s="21" t="s">
        <v>13</v>
      </c>
      <c r="B6" s="6" t="s">
        <v>43</v>
      </c>
      <c r="C6" s="6">
        <v>1967</v>
      </c>
      <c r="D6" s="8">
        <v>800</v>
      </c>
      <c r="E6" s="8">
        <v>503</v>
      </c>
      <c r="F6" s="22">
        <f aca="true" t="shared" si="0" ref="F6:F34">E6/D6*100</f>
        <v>62.875</v>
      </c>
    </row>
    <row r="7" spans="1:6" ht="24.75" customHeight="1">
      <c r="A7" s="21" t="s">
        <v>14</v>
      </c>
      <c r="B7" s="6" t="s">
        <v>44</v>
      </c>
      <c r="C7" s="6">
        <v>1963</v>
      </c>
      <c r="D7" s="8">
        <v>676</v>
      </c>
      <c r="E7" s="8">
        <v>284</v>
      </c>
      <c r="F7" s="22">
        <f t="shared" si="0"/>
        <v>42.01183431952663</v>
      </c>
    </row>
    <row r="8" spans="1:6" ht="24.75" customHeight="1">
      <c r="A8" s="21" t="s">
        <v>15</v>
      </c>
      <c r="B8" s="6" t="s">
        <v>45</v>
      </c>
      <c r="C8" s="6">
        <v>1966</v>
      </c>
      <c r="D8" s="9">
        <v>110</v>
      </c>
      <c r="E8" s="9">
        <v>110</v>
      </c>
      <c r="F8" s="22">
        <f t="shared" si="0"/>
        <v>100</v>
      </c>
    </row>
    <row r="9" spans="1:6" ht="24.75" customHeight="1">
      <c r="A9" s="21" t="s">
        <v>16</v>
      </c>
      <c r="B9" s="6" t="s">
        <v>46</v>
      </c>
      <c r="C9" s="6">
        <v>1983</v>
      </c>
      <c r="D9" s="6">
        <v>115</v>
      </c>
      <c r="E9" s="6">
        <v>41</v>
      </c>
      <c r="F9" s="22">
        <f t="shared" si="0"/>
        <v>35.65217391304348</v>
      </c>
    </row>
    <row r="10" spans="1:6" ht="24.75" customHeight="1">
      <c r="A10" s="21" t="s">
        <v>17</v>
      </c>
      <c r="B10" s="6" t="s">
        <v>47</v>
      </c>
      <c r="C10" s="6">
        <v>1989</v>
      </c>
      <c r="D10" s="8">
        <v>7</v>
      </c>
      <c r="E10" s="8">
        <v>7</v>
      </c>
      <c r="F10" s="22">
        <f t="shared" si="0"/>
        <v>100</v>
      </c>
    </row>
    <row r="11" spans="1:6" ht="24.75" customHeight="1">
      <c r="A11" s="21" t="s">
        <v>18</v>
      </c>
      <c r="B11" s="6" t="s">
        <v>46</v>
      </c>
      <c r="C11" s="6">
        <v>1992</v>
      </c>
      <c r="D11" s="8">
        <v>560</v>
      </c>
      <c r="E11" s="8">
        <v>407</v>
      </c>
      <c r="F11" s="22">
        <f t="shared" si="0"/>
        <v>72.67857142857143</v>
      </c>
    </row>
    <row r="12" spans="1:6" ht="24.75" customHeight="1">
      <c r="A12" s="21" t="s">
        <v>19</v>
      </c>
      <c r="B12" s="6" t="s">
        <v>42</v>
      </c>
      <c r="C12" s="6">
        <v>1967</v>
      </c>
      <c r="D12" s="8">
        <v>470</v>
      </c>
      <c r="E12" s="8">
        <v>460</v>
      </c>
      <c r="F12" s="22">
        <f t="shared" si="0"/>
        <v>97.87234042553192</v>
      </c>
    </row>
    <row r="13" spans="1:6" ht="24.75" customHeight="1">
      <c r="A13" s="21" t="s">
        <v>20</v>
      </c>
      <c r="B13" s="6" t="s">
        <v>47</v>
      </c>
      <c r="C13" s="6">
        <v>1978</v>
      </c>
      <c r="D13" s="8">
        <v>225</v>
      </c>
      <c r="E13" s="8">
        <v>190</v>
      </c>
      <c r="F13" s="22">
        <f t="shared" si="0"/>
        <v>84.44444444444444</v>
      </c>
    </row>
    <row r="14" spans="1:6" ht="24.75" customHeight="1">
      <c r="A14" s="21" t="s">
        <v>21</v>
      </c>
      <c r="B14" s="6" t="s">
        <v>48</v>
      </c>
      <c r="C14" s="6">
        <v>1975</v>
      </c>
      <c r="D14" s="8">
        <v>80</v>
      </c>
      <c r="E14" s="8">
        <v>79</v>
      </c>
      <c r="F14" s="22">
        <f t="shared" si="0"/>
        <v>98.75</v>
      </c>
    </row>
    <row r="15" spans="1:6" ht="24.75" customHeight="1">
      <c r="A15" s="21" t="s">
        <v>64</v>
      </c>
      <c r="B15" s="6" t="s">
        <v>44</v>
      </c>
      <c r="C15" s="6">
        <v>1965</v>
      </c>
      <c r="D15" s="8">
        <v>7</v>
      </c>
      <c r="E15" s="8">
        <v>0</v>
      </c>
      <c r="F15" s="22">
        <f t="shared" si="0"/>
        <v>0</v>
      </c>
    </row>
    <row r="16" spans="1:6" ht="24.75" customHeight="1">
      <c r="A16" s="21" t="s">
        <v>22</v>
      </c>
      <c r="B16" s="6" t="s">
        <v>44</v>
      </c>
      <c r="C16" s="6">
        <v>1996</v>
      </c>
      <c r="D16" s="8">
        <v>398</v>
      </c>
      <c r="E16" s="8">
        <v>15</v>
      </c>
      <c r="F16" s="22">
        <f t="shared" si="0"/>
        <v>3.7688442211055273</v>
      </c>
    </row>
    <row r="17" spans="1:6" ht="24.75" customHeight="1">
      <c r="A17" s="23" t="s">
        <v>23</v>
      </c>
      <c r="B17" s="6" t="s">
        <v>44</v>
      </c>
      <c r="C17" s="6" t="s">
        <v>49</v>
      </c>
      <c r="D17" s="8">
        <v>500</v>
      </c>
      <c r="E17" s="8">
        <v>20</v>
      </c>
      <c r="F17" s="22">
        <f t="shared" si="0"/>
        <v>4</v>
      </c>
    </row>
    <row r="18" spans="1:6" ht="24.75" customHeight="1">
      <c r="A18" s="21" t="s">
        <v>24</v>
      </c>
      <c r="B18" s="6" t="s">
        <v>43</v>
      </c>
      <c r="C18" s="6">
        <v>1987</v>
      </c>
      <c r="D18" s="8">
        <v>3860</v>
      </c>
      <c r="E18" s="8">
        <v>2675</v>
      </c>
      <c r="F18" s="22">
        <f t="shared" si="0"/>
        <v>69.30051813471503</v>
      </c>
    </row>
    <row r="19" spans="1:6" ht="24.75" customHeight="1">
      <c r="A19" s="21" t="s">
        <v>25</v>
      </c>
      <c r="B19" s="6" t="s">
        <v>47</v>
      </c>
      <c r="C19" s="6">
        <v>1963</v>
      </c>
      <c r="D19" s="8">
        <v>600</v>
      </c>
      <c r="E19" s="8">
        <v>300</v>
      </c>
      <c r="F19" s="22">
        <f t="shared" si="0"/>
        <v>50</v>
      </c>
    </row>
    <row r="20" spans="1:6" ht="24.75" customHeight="1">
      <c r="A20" s="21" t="s">
        <v>26</v>
      </c>
      <c r="B20" s="6" t="s">
        <v>46</v>
      </c>
      <c r="C20" s="6">
        <v>1983</v>
      </c>
      <c r="D20" s="8">
        <v>218</v>
      </c>
      <c r="E20" s="8">
        <v>110</v>
      </c>
      <c r="F20" s="22">
        <f t="shared" si="0"/>
        <v>50.45871559633027</v>
      </c>
    </row>
    <row r="21" spans="1:6" ht="24.75" customHeight="1">
      <c r="A21" s="21" t="s">
        <v>27</v>
      </c>
      <c r="B21" s="6" t="s">
        <v>50</v>
      </c>
      <c r="C21" s="6">
        <v>1968</v>
      </c>
      <c r="D21" s="8">
        <v>5000</v>
      </c>
      <c r="E21" s="8">
        <v>4704</v>
      </c>
      <c r="F21" s="22">
        <f t="shared" si="0"/>
        <v>94.08</v>
      </c>
    </row>
    <row r="22" spans="1:6" ht="24.75" customHeight="1">
      <c r="A22" s="21" t="s">
        <v>28</v>
      </c>
      <c r="B22" s="6" t="s">
        <v>50</v>
      </c>
      <c r="C22" s="6">
        <v>1968</v>
      </c>
      <c r="D22" s="8">
        <v>3300</v>
      </c>
      <c r="E22" s="8">
        <v>3647</v>
      </c>
      <c r="F22" s="22">
        <f t="shared" si="0"/>
        <v>110.51515151515152</v>
      </c>
    </row>
    <row r="23" spans="1:6" ht="24.75" customHeight="1">
      <c r="A23" s="21" t="s">
        <v>29</v>
      </c>
      <c r="B23" s="6" t="s">
        <v>29</v>
      </c>
      <c r="C23" s="6">
        <v>1970</v>
      </c>
      <c r="D23" s="8">
        <v>1040</v>
      </c>
      <c r="E23" s="8">
        <v>616</v>
      </c>
      <c r="F23" s="22">
        <f t="shared" si="0"/>
        <v>59.23076923076923</v>
      </c>
    </row>
    <row r="24" spans="1:6" ht="24.75" customHeight="1">
      <c r="A24" s="23" t="s">
        <v>30</v>
      </c>
      <c r="B24" s="6" t="s">
        <v>48</v>
      </c>
      <c r="C24" s="6">
        <v>2002</v>
      </c>
      <c r="D24" s="8">
        <v>885</v>
      </c>
      <c r="E24" s="8">
        <v>148</v>
      </c>
      <c r="F24" s="22">
        <f t="shared" si="0"/>
        <v>16.72316384180791</v>
      </c>
    </row>
    <row r="25" spans="1:6" ht="24.75" customHeight="1">
      <c r="A25" s="21" t="s">
        <v>31</v>
      </c>
      <c r="B25" s="6" t="s">
        <v>45</v>
      </c>
      <c r="C25" s="6">
        <v>1993</v>
      </c>
      <c r="D25" s="8">
        <v>186</v>
      </c>
      <c r="E25" s="8">
        <v>162</v>
      </c>
      <c r="F25" s="22">
        <f t="shared" si="0"/>
        <v>87.09677419354838</v>
      </c>
    </row>
    <row r="26" spans="1:6" ht="24.75" customHeight="1">
      <c r="A26" s="21" t="s">
        <v>32</v>
      </c>
      <c r="B26" s="6" t="s">
        <v>46</v>
      </c>
      <c r="C26" s="6">
        <v>1995</v>
      </c>
      <c r="D26" s="8">
        <v>180</v>
      </c>
      <c r="E26" s="8">
        <v>132</v>
      </c>
      <c r="F26" s="22">
        <f t="shared" si="0"/>
        <v>73.33333333333333</v>
      </c>
    </row>
    <row r="27" spans="1:6" ht="24.75" customHeight="1">
      <c r="A27" s="21" t="s">
        <v>33</v>
      </c>
      <c r="B27" s="6" t="s">
        <v>44</v>
      </c>
      <c r="C27" s="6">
        <v>2000</v>
      </c>
      <c r="D27" s="8">
        <v>493</v>
      </c>
      <c r="E27" s="8">
        <v>34</v>
      </c>
      <c r="F27" s="22">
        <f t="shared" si="0"/>
        <v>6.896551724137931</v>
      </c>
    </row>
    <row r="28" spans="1:6" ht="24.75" customHeight="1">
      <c r="A28" s="21" t="s">
        <v>34</v>
      </c>
      <c r="B28" s="6" t="s">
        <v>51</v>
      </c>
      <c r="C28" s="6">
        <v>1961</v>
      </c>
      <c r="D28" s="8">
        <v>210</v>
      </c>
      <c r="E28" s="8">
        <v>15</v>
      </c>
      <c r="F28" s="22">
        <f t="shared" si="0"/>
        <v>7.142857142857142</v>
      </c>
    </row>
    <row r="29" spans="1:6" ht="24.75" customHeight="1">
      <c r="A29" s="21" t="s">
        <v>35</v>
      </c>
      <c r="B29" s="6" t="s">
        <v>50</v>
      </c>
      <c r="C29" s="6">
        <v>1962</v>
      </c>
      <c r="D29" s="8">
        <v>800</v>
      </c>
      <c r="E29" s="8">
        <v>80</v>
      </c>
      <c r="F29" s="22">
        <f t="shared" si="0"/>
        <v>10</v>
      </c>
    </row>
    <row r="30" spans="1:6" ht="24.75" customHeight="1">
      <c r="A30" s="21" t="s">
        <v>36</v>
      </c>
      <c r="B30" s="6" t="s">
        <v>52</v>
      </c>
      <c r="C30" s="7">
        <v>1963</v>
      </c>
      <c r="D30" s="11">
        <v>687</v>
      </c>
      <c r="E30" s="11">
        <v>211</v>
      </c>
      <c r="F30" s="22">
        <f t="shared" si="0"/>
        <v>30.71324599708879</v>
      </c>
    </row>
    <row r="31" spans="1:6" ht="24.75" customHeight="1">
      <c r="A31" s="21" t="s">
        <v>37</v>
      </c>
      <c r="B31" s="6" t="s">
        <v>53</v>
      </c>
      <c r="C31" s="7">
        <v>1966</v>
      </c>
      <c r="D31" s="11">
        <v>1736</v>
      </c>
      <c r="E31" s="11">
        <v>553</v>
      </c>
      <c r="F31" s="22">
        <f t="shared" si="0"/>
        <v>31.85483870967742</v>
      </c>
    </row>
    <row r="32" spans="1:6" ht="24.75" customHeight="1">
      <c r="A32" s="21" t="s">
        <v>38</v>
      </c>
      <c r="B32" s="6" t="s">
        <v>45</v>
      </c>
      <c r="C32" s="7">
        <v>1966</v>
      </c>
      <c r="D32" s="11">
        <v>195</v>
      </c>
      <c r="E32" s="11">
        <v>159</v>
      </c>
      <c r="F32" s="22">
        <f t="shared" si="0"/>
        <v>81.53846153846153</v>
      </c>
    </row>
    <row r="33" spans="1:6" ht="24.75" customHeight="1">
      <c r="A33" s="21" t="s">
        <v>39</v>
      </c>
      <c r="B33" s="6" t="s">
        <v>39</v>
      </c>
      <c r="C33" s="7" t="s">
        <v>54</v>
      </c>
      <c r="D33" s="11">
        <v>1500</v>
      </c>
      <c r="E33" s="11">
        <v>0</v>
      </c>
      <c r="F33" s="22">
        <f t="shared" si="0"/>
        <v>0</v>
      </c>
    </row>
    <row r="34" spans="1:6" ht="24.75" customHeight="1">
      <c r="A34" s="21" t="s">
        <v>40</v>
      </c>
      <c r="B34" s="6" t="s">
        <v>44</v>
      </c>
      <c r="C34" s="7">
        <v>1997</v>
      </c>
      <c r="D34" s="11">
        <v>175</v>
      </c>
      <c r="E34" s="11">
        <v>175</v>
      </c>
      <c r="F34" s="22">
        <f t="shared" si="0"/>
        <v>100</v>
      </c>
    </row>
    <row r="35" spans="1:6" ht="24.75" customHeight="1" thickBot="1">
      <c r="A35" s="24" t="s">
        <v>41</v>
      </c>
      <c r="B35" s="25"/>
      <c r="C35" s="25"/>
      <c r="D35" s="26">
        <f>SUM(D5:D34)</f>
        <v>37733</v>
      </c>
      <c r="E35" s="26">
        <f>SUM(E5:E34)</f>
        <v>22204</v>
      </c>
      <c r="F35" s="28">
        <f>(E35/D35)*100</f>
        <v>58.84504280073145</v>
      </c>
    </row>
    <row r="36" spans="1:6" ht="14.25" customHeight="1" thickTop="1">
      <c r="A36" s="103"/>
      <c r="B36" s="103"/>
      <c r="C36" s="103"/>
      <c r="D36" s="103"/>
      <c r="E36" s="103"/>
      <c r="F36" s="103"/>
    </row>
    <row r="37" spans="1:5" ht="14.25" customHeight="1">
      <c r="A37" s="1" t="s">
        <v>57</v>
      </c>
      <c r="B37" s="1"/>
      <c r="C37" s="1"/>
      <c r="E37" s="1"/>
    </row>
    <row r="38" spans="1:5" ht="14.25" customHeight="1">
      <c r="A38" s="95" t="s">
        <v>75</v>
      </c>
      <c r="B38" s="95"/>
      <c r="C38" s="95"/>
      <c r="E38" s="1"/>
    </row>
    <row r="39" spans="1:5" ht="14.25" customHeight="1">
      <c r="A39" s="95" t="s">
        <v>60</v>
      </c>
      <c r="B39" s="95"/>
      <c r="C39" s="95"/>
      <c r="E39" s="32"/>
    </row>
    <row r="43" spans="2:3" ht="12.75">
      <c r="B43" s="5" t="s">
        <v>3</v>
      </c>
      <c r="C43" s="5"/>
    </row>
  </sheetData>
  <sheetProtection/>
  <mergeCells count="5">
    <mergeCell ref="A2:F2"/>
    <mergeCell ref="A3:F3"/>
    <mergeCell ref="A39:C39"/>
    <mergeCell ref="A38:C38"/>
    <mergeCell ref="A36:F3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5" width="28.125" style="0" customWidth="1"/>
    <col min="6" max="6" width="20.625" style="0" customWidth="1"/>
  </cols>
  <sheetData>
    <row r="1" spans="1:6" s="3" customFormat="1" ht="15.75" thickBot="1">
      <c r="A1" s="2" t="s">
        <v>2</v>
      </c>
      <c r="B1" s="2"/>
      <c r="C1" s="2"/>
      <c r="D1" s="2"/>
      <c r="E1" s="2"/>
      <c r="F1" s="31" t="s">
        <v>1</v>
      </c>
    </row>
    <row r="2" spans="1:6" ht="18" customHeight="1" thickBot="1" thickTop="1">
      <c r="A2" s="104" t="s">
        <v>59</v>
      </c>
      <c r="B2" s="105"/>
      <c r="C2" s="105"/>
      <c r="D2" s="105"/>
      <c r="E2" s="105"/>
      <c r="F2" s="106"/>
    </row>
    <row r="3" spans="1:6" ht="50.25" customHeight="1" thickBot="1">
      <c r="A3" s="107" t="s">
        <v>55</v>
      </c>
      <c r="B3" s="108"/>
      <c r="C3" s="108"/>
      <c r="D3" s="108"/>
      <c r="E3" s="108"/>
      <c r="F3" s="109"/>
    </row>
    <row r="4" spans="1:6" ht="27" customHeight="1" thickBot="1">
      <c r="A4" s="17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8" t="s">
        <v>11</v>
      </c>
    </row>
    <row r="5" spans="1:6" ht="23.25" customHeight="1">
      <c r="A5" s="19" t="s">
        <v>12</v>
      </c>
      <c r="B5" s="13" t="s">
        <v>42</v>
      </c>
      <c r="C5" s="13">
        <v>1987</v>
      </c>
      <c r="D5" s="14">
        <v>12720</v>
      </c>
      <c r="E5" s="41">
        <v>6293.7</v>
      </c>
      <c r="F5" s="20">
        <f>E5/D5*100</f>
        <v>49.47877358490566</v>
      </c>
    </row>
    <row r="6" spans="1:6" ht="24.75" customHeight="1">
      <c r="A6" s="21" t="s">
        <v>13</v>
      </c>
      <c r="B6" s="6" t="s">
        <v>43</v>
      </c>
      <c r="C6" s="6">
        <v>1967</v>
      </c>
      <c r="D6" s="8">
        <v>800</v>
      </c>
      <c r="E6" s="42">
        <v>650</v>
      </c>
      <c r="F6" s="22">
        <f aca="true" t="shared" si="0" ref="F6:F33">E6/D6*100</f>
        <v>81.25</v>
      </c>
    </row>
    <row r="7" spans="1:6" ht="24.75" customHeight="1">
      <c r="A7" s="21" t="s">
        <v>14</v>
      </c>
      <c r="B7" s="6" t="s">
        <v>44</v>
      </c>
      <c r="C7" s="6">
        <v>1963</v>
      </c>
      <c r="D7" s="8">
        <v>676</v>
      </c>
      <c r="E7" s="42">
        <v>277.6</v>
      </c>
      <c r="F7" s="22">
        <f t="shared" si="0"/>
        <v>41.06508875739645</v>
      </c>
    </row>
    <row r="8" spans="1:6" ht="24.75" customHeight="1">
      <c r="A8" s="21" t="s">
        <v>15</v>
      </c>
      <c r="B8" s="6" t="s">
        <v>45</v>
      </c>
      <c r="C8" s="6">
        <v>1966</v>
      </c>
      <c r="D8" s="9">
        <v>110</v>
      </c>
      <c r="E8" s="42">
        <v>110</v>
      </c>
      <c r="F8" s="22">
        <f t="shared" si="0"/>
        <v>100</v>
      </c>
    </row>
    <row r="9" spans="1:6" ht="24.75" customHeight="1">
      <c r="A9" s="21" t="s">
        <v>16</v>
      </c>
      <c r="B9" s="6" t="s">
        <v>46</v>
      </c>
      <c r="C9" s="6">
        <v>1983</v>
      </c>
      <c r="D9" s="6">
        <v>115</v>
      </c>
      <c r="E9" s="42">
        <v>33.2</v>
      </c>
      <c r="F9" s="22">
        <f t="shared" si="0"/>
        <v>28.869565217391308</v>
      </c>
    </row>
    <row r="10" spans="1:6" ht="24.75" customHeight="1">
      <c r="A10" s="21" t="s">
        <v>17</v>
      </c>
      <c r="B10" s="6" t="s">
        <v>47</v>
      </c>
      <c r="C10" s="6">
        <v>1989</v>
      </c>
      <c r="D10" s="8">
        <v>7</v>
      </c>
      <c r="E10" s="42">
        <v>7</v>
      </c>
      <c r="F10" s="22">
        <f t="shared" si="0"/>
        <v>100</v>
      </c>
    </row>
    <row r="11" spans="1:6" ht="24.75" customHeight="1">
      <c r="A11" s="21" t="s">
        <v>18</v>
      </c>
      <c r="B11" s="6" t="s">
        <v>46</v>
      </c>
      <c r="C11" s="6">
        <v>1992</v>
      </c>
      <c r="D11" s="8">
        <v>560</v>
      </c>
      <c r="E11" s="42">
        <v>512</v>
      </c>
      <c r="F11" s="22">
        <f t="shared" si="0"/>
        <v>91.42857142857143</v>
      </c>
    </row>
    <row r="12" spans="1:6" ht="24.75" customHeight="1">
      <c r="A12" s="21" t="s">
        <v>19</v>
      </c>
      <c r="B12" s="6" t="s">
        <v>42</v>
      </c>
      <c r="C12" s="6">
        <v>1967</v>
      </c>
      <c r="D12" s="8">
        <v>470</v>
      </c>
      <c r="E12" s="42">
        <v>457</v>
      </c>
      <c r="F12" s="22">
        <f t="shared" si="0"/>
        <v>97.23404255319149</v>
      </c>
    </row>
    <row r="13" spans="1:6" ht="24.75" customHeight="1">
      <c r="A13" s="21" t="s">
        <v>20</v>
      </c>
      <c r="B13" s="6" t="s">
        <v>47</v>
      </c>
      <c r="C13" s="6">
        <v>1978</v>
      </c>
      <c r="D13" s="8">
        <v>225</v>
      </c>
      <c r="E13" s="42">
        <v>225</v>
      </c>
      <c r="F13" s="22">
        <f t="shared" si="0"/>
        <v>100</v>
      </c>
    </row>
    <row r="14" spans="1:6" ht="24.75" customHeight="1">
      <c r="A14" s="21" t="s">
        <v>21</v>
      </c>
      <c r="B14" s="6" t="s">
        <v>48</v>
      </c>
      <c r="C14" s="6">
        <v>1975</v>
      </c>
      <c r="D14" s="8">
        <v>80</v>
      </c>
      <c r="E14" s="42">
        <v>80</v>
      </c>
      <c r="F14" s="22">
        <f t="shared" si="0"/>
        <v>100</v>
      </c>
    </row>
    <row r="15" spans="1:6" ht="24.75" customHeight="1">
      <c r="A15" s="21" t="s">
        <v>22</v>
      </c>
      <c r="B15" s="6" t="s">
        <v>44</v>
      </c>
      <c r="C15" s="6">
        <v>1996</v>
      </c>
      <c r="D15" s="8">
        <v>398</v>
      </c>
      <c r="E15" s="43">
        <v>0</v>
      </c>
      <c r="F15" s="22">
        <f t="shared" si="0"/>
        <v>0</v>
      </c>
    </row>
    <row r="16" spans="1:6" ht="24.75" customHeight="1">
      <c r="A16" s="23" t="s">
        <v>23</v>
      </c>
      <c r="B16" s="6" t="s">
        <v>44</v>
      </c>
      <c r="C16" s="6" t="s">
        <v>49</v>
      </c>
      <c r="D16" s="8">
        <v>500</v>
      </c>
      <c r="E16" s="42">
        <v>189</v>
      </c>
      <c r="F16" s="22">
        <f t="shared" si="0"/>
        <v>37.8</v>
      </c>
    </row>
    <row r="17" spans="1:6" ht="24.75" customHeight="1">
      <c r="A17" s="21" t="s">
        <v>24</v>
      </c>
      <c r="B17" s="6" t="s">
        <v>43</v>
      </c>
      <c r="C17" s="6">
        <v>1987</v>
      </c>
      <c r="D17" s="8">
        <v>3860</v>
      </c>
      <c r="E17" s="42">
        <v>3085</v>
      </c>
      <c r="F17" s="22">
        <f t="shared" si="0"/>
        <v>79.92227979274611</v>
      </c>
    </row>
    <row r="18" spans="1:6" ht="24.75" customHeight="1">
      <c r="A18" s="21" t="s">
        <v>25</v>
      </c>
      <c r="B18" s="6" t="s">
        <v>47</v>
      </c>
      <c r="C18" s="6">
        <v>1963</v>
      </c>
      <c r="D18" s="8">
        <v>600</v>
      </c>
      <c r="E18" s="42">
        <v>455</v>
      </c>
      <c r="F18" s="22">
        <f t="shared" si="0"/>
        <v>75.83333333333333</v>
      </c>
    </row>
    <row r="19" spans="1:6" ht="24.75" customHeight="1">
      <c r="A19" s="21" t="s">
        <v>26</v>
      </c>
      <c r="B19" s="6" t="s">
        <v>46</v>
      </c>
      <c r="C19" s="6">
        <v>1983</v>
      </c>
      <c r="D19" s="8">
        <v>218</v>
      </c>
      <c r="E19" s="42">
        <v>144</v>
      </c>
      <c r="F19" s="22">
        <f t="shared" si="0"/>
        <v>66.05504587155964</v>
      </c>
    </row>
    <row r="20" spans="1:6" ht="24.75" customHeight="1">
      <c r="A20" s="21" t="s">
        <v>27</v>
      </c>
      <c r="B20" s="6" t="s">
        <v>50</v>
      </c>
      <c r="C20" s="6">
        <v>1968</v>
      </c>
      <c r="D20" s="8">
        <v>5000</v>
      </c>
      <c r="E20" s="42">
        <v>4433</v>
      </c>
      <c r="F20" s="22">
        <f t="shared" si="0"/>
        <v>88.66000000000001</v>
      </c>
    </row>
    <row r="21" spans="1:6" ht="24.75" customHeight="1">
      <c r="A21" s="21" t="s">
        <v>28</v>
      </c>
      <c r="B21" s="6" t="s">
        <v>50</v>
      </c>
      <c r="C21" s="6">
        <v>1968</v>
      </c>
      <c r="D21" s="8">
        <v>3300</v>
      </c>
      <c r="E21" s="42">
        <v>3533.5</v>
      </c>
      <c r="F21" s="22">
        <f t="shared" si="0"/>
        <v>107.07575757575758</v>
      </c>
    </row>
    <row r="22" spans="1:6" ht="24.75" customHeight="1">
      <c r="A22" s="21" t="s">
        <v>29</v>
      </c>
      <c r="B22" s="6" t="s">
        <v>29</v>
      </c>
      <c r="C22" s="6">
        <v>1970</v>
      </c>
      <c r="D22" s="8">
        <v>1040</v>
      </c>
      <c r="E22" s="42">
        <v>541</v>
      </c>
      <c r="F22" s="22">
        <f t="shared" si="0"/>
        <v>52.019230769230774</v>
      </c>
    </row>
    <row r="23" spans="1:6" ht="24.75" customHeight="1">
      <c r="A23" s="23" t="s">
        <v>30</v>
      </c>
      <c r="B23" s="6" t="s">
        <v>48</v>
      </c>
      <c r="C23" s="6">
        <v>2002</v>
      </c>
      <c r="D23" s="8">
        <v>885</v>
      </c>
      <c r="E23" s="42">
        <v>509.2</v>
      </c>
      <c r="F23" s="22">
        <f t="shared" si="0"/>
        <v>57.536723163841806</v>
      </c>
    </row>
    <row r="24" spans="1:6" ht="24.75" customHeight="1">
      <c r="A24" s="21" t="s">
        <v>31</v>
      </c>
      <c r="B24" s="6" t="s">
        <v>45</v>
      </c>
      <c r="C24" s="6">
        <v>1993</v>
      </c>
      <c r="D24" s="8">
        <v>186</v>
      </c>
      <c r="E24" s="42">
        <v>180</v>
      </c>
      <c r="F24" s="22">
        <f t="shared" si="0"/>
        <v>96.7741935483871</v>
      </c>
    </row>
    <row r="25" spans="1:6" ht="24.75" customHeight="1">
      <c r="A25" s="21" t="s">
        <v>32</v>
      </c>
      <c r="B25" s="6" t="s">
        <v>46</v>
      </c>
      <c r="C25" s="6">
        <v>1995</v>
      </c>
      <c r="D25" s="8">
        <v>180</v>
      </c>
      <c r="E25" s="42">
        <v>180</v>
      </c>
      <c r="F25" s="22">
        <f t="shared" si="0"/>
        <v>100</v>
      </c>
    </row>
    <row r="26" spans="1:6" ht="24.75" customHeight="1">
      <c r="A26" s="21" t="s">
        <v>33</v>
      </c>
      <c r="B26" s="6" t="s">
        <v>44</v>
      </c>
      <c r="C26" s="6">
        <v>2000</v>
      </c>
      <c r="D26" s="8">
        <v>493</v>
      </c>
      <c r="E26" s="42">
        <v>16.5</v>
      </c>
      <c r="F26" s="22">
        <f t="shared" si="0"/>
        <v>3.3468559837728193</v>
      </c>
    </row>
    <row r="27" spans="1:6" ht="24.75" customHeight="1">
      <c r="A27" s="21" t="s">
        <v>34</v>
      </c>
      <c r="B27" s="6" t="s">
        <v>51</v>
      </c>
      <c r="C27" s="6">
        <v>1961</v>
      </c>
      <c r="D27" s="8">
        <v>210</v>
      </c>
      <c r="E27" s="42">
        <v>55</v>
      </c>
      <c r="F27" s="22">
        <f t="shared" si="0"/>
        <v>26.190476190476193</v>
      </c>
    </row>
    <row r="28" spans="1:6" ht="24.75" customHeight="1">
      <c r="A28" s="21" t="s">
        <v>35</v>
      </c>
      <c r="B28" s="6" t="s">
        <v>50</v>
      </c>
      <c r="C28" s="6">
        <v>1962</v>
      </c>
      <c r="D28" s="8">
        <v>800</v>
      </c>
      <c r="E28" s="42">
        <v>800</v>
      </c>
      <c r="F28" s="22">
        <f t="shared" si="0"/>
        <v>100</v>
      </c>
    </row>
    <row r="29" spans="1:6" ht="24.75" customHeight="1">
      <c r="A29" s="21" t="s">
        <v>36</v>
      </c>
      <c r="B29" s="6" t="s">
        <v>52</v>
      </c>
      <c r="C29" s="7">
        <v>1963</v>
      </c>
      <c r="D29" s="11">
        <v>687</v>
      </c>
      <c r="E29" s="42">
        <v>459.7</v>
      </c>
      <c r="F29" s="22">
        <f t="shared" si="0"/>
        <v>66.91411935953421</v>
      </c>
    </row>
    <row r="30" spans="1:6" ht="24.75" customHeight="1">
      <c r="A30" s="21" t="s">
        <v>37</v>
      </c>
      <c r="B30" s="6" t="s">
        <v>53</v>
      </c>
      <c r="C30" s="7">
        <v>1966</v>
      </c>
      <c r="D30" s="11">
        <v>1736</v>
      </c>
      <c r="E30" s="42">
        <v>674</v>
      </c>
      <c r="F30" s="22">
        <f t="shared" si="0"/>
        <v>38.824884792626726</v>
      </c>
    </row>
    <row r="31" spans="1:6" ht="24.75" customHeight="1">
      <c r="A31" s="21" t="s">
        <v>38</v>
      </c>
      <c r="B31" s="6" t="s">
        <v>45</v>
      </c>
      <c r="C31" s="7">
        <v>1966</v>
      </c>
      <c r="D31" s="11">
        <v>195</v>
      </c>
      <c r="E31" s="42">
        <v>190</v>
      </c>
      <c r="F31" s="22">
        <f t="shared" si="0"/>
        <v>97.43589743589743</v>
      </c>
    </row>
    <row r="32" spans="1:6" ht="24.75" customHeight="1">
      <c r="A32" s="21" t="s">
        <v>39</v>
      </c>
      <c r="B32" s="6" t="s">
        <v>39</v>
      </c>
      <c r="C32" s="7" t="s">
        <v>54</v>
      </c>
      <c r="D32" s="11">
        <v>1500</v>
      </c>
      <c r="E32" s="43">
        <v>2680</v>
      </c>
      <c r="F32" s="22">
        <f t="shared" si="0"/>
        <v>178.66666666666666</v>
      </c>
    </row>
    <row r="33" spans="1:6" ht="24.75" customHeight="1">
      <c r="A33" s="21" t="s">
        <v>40</v>
      </c>
      <c r="B33" s="6" t="s">
        <v>44</v>
      </c>
      <c r="C33" s="7">
        <v>1997</v>
      </c>
      <c r="D33" s="11">
        <v>175</v>
      </c>
      <c r="E33" s="42">
        <v>175</v>
      </c>
      <c r="F33" s="22">
        <f t="shared" si="0"/>
        <v>100</v>
      </c>
    </row>
    <row r="34" spans="1:6" ht="24.75" customHeight="1" thickBot="1">
      <c r="A34" s="24" t="s">
        <v>41</v>
      </c>
      <c r="B34" s="25"/>
      <c r="C34" s="25"/>
      <c r="D34" s="26">
        <f>SUM(D5:D33)</f>
        <v>37726</v>
      </c>
      <c r="E34" s="44">
        <f>SUM(E5:E33)</f>
        <v>26945.4</v>
      </c>
      <c r="F34" s="28">
        <f>(E34/D34)*100</f>
        <v>71.42395165138102</v>
      </c>
    </row>
    <row r="35" spans="1:6" ht="14.25" customHeight="1" thickTop="1">
      <c r="A35" s="103"/>
      <c r="B35" s="103"/>
      <c r="C35" s="103"/>
      <c r="D35" s="103"/>
      <c r="E35" s="103"/>
      <c r="F35" s="103"/>
    </row>
    <row r="36" spans="1:5" ht="14.25" customHeight="1">
      <c r="A36" s="1" t="s">
        <v>77</v>
      </c>
      <c r="B36" s="1"/>
      <c r="C36" s="1"/>
      <c r="E36" s="1"/>
    </row>
    <row r="37" spans="1:5" ht="14.25" customHeight="1">
      <c r="A37" s="95" t="s">
        <v>76</v>
      </c>
      <c r="B37" s="95"/>
      <c r="C37" s="95"/>
      <c r="E37" s="1"/>
    </row>
    <row r="38" spans="1:6" ht="14.25" customHeight="1">
      <c r="A38" s="95" t="s">
        <v>60</v>
      </c>
      <c r="B38" s="95"/>
      <c r="C38" s="95"/>
      <c r="E38" s="32"/>
      <c r="F38" s="32"/>
    </row>
    <row r="42" spans="2:3" ht="12.75">
      <c r="B42" s="5" t="s">
        <v>3</v>
      </c>
      <c r="C42" s="5"/>
    </row>
  </sheetData>
  <sheetProtection/>
  <mergeCells count="5">
    <mergeCell ref="A2:F2"/>
    <mergeCell ref="A3:F3"/>
    <mergeCell ref="A38:C38"/>
    <mergeCell ref="A37:C37"/>
    <mergeCell ref="A35:F3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34.375" style="0" customWidth="1"/>
    <col min="2" max="5" width="28.125" style="0" customWidth="1"/>
    <col min="6" max="6" width="20.625" style="0" customWidth="1"/>
  </cols>
  <sheetData>
    <row r="1" spans="1:6" s="3" customFormat="1" ht="15.75" thickBot="1">
      <c r="A1" s="40" t="s">
        <v>2</v>
      </c>
      <c r="B1" s="2"/>
      <c r="C1" s="2"/>
      <c r="D1" s="2"/>
      <c r="E1" s="2"/>
      <c r="F1" s="31" t="s">
        <v>1</v>
      </c>
    </row>
    <row r="2" spans="1:6" ht="18" customHeight="1" thickBot="1" thickTop="1">
      <c r="A2" s="104" t="s">
        <v>71</v>
      </c>
      <c r="B2" s="105"/>
      <c r="C2" s="105"/>
      <c r="D2" s="105"/>
      <c r="E2" s="105"/>
      <c r="F2" s="106"/>
    </row>
    <row r="3" spans="1:6" ht="50.25" customHeight="1" thickBot="1">
      <c r="A3" s="107" t="s">
        <v>82</v>
      </c>
      <c r="B3" s="108"/>
      <c r="C3" s="108"/>
      <c r="D3" s="108"/>
      <c r="E3" s="108"/>
      <c r="F3" s="109"/>
    </row>
    <row r="4" spans="1:6" ht="27" customHeight="1" thickBot="1">
      <c r="A4" s="17" t="s">
        <v>6</v>
      </c>
      <c r="B4" s="16" t="s">
        <v>7</v>
      </c>
      <c r="C4" s="16" t="s">
        <v>8</v>
      </c>
      <c r="D4" s="16" t="s">
        <v>9</v>
      </c>
      <c r="E4" s="16" t="s">
        <v>73</v>
      </c>
      <c r="F4" s="18" t="s">
        <v>11</v>
      </c>
    </row>
    <row r="5" spans="1:6" ht="23.25" customHeight="1">
      <c r="A5" s="19" t="s">
        <v>12</v>
      </c>
      <c r="B5" s="13" t="s">
        <v>42</v>
      </c>
      <c r="C5" s="13">
        <v>1987</v>
      </c>
      <c r="D5" s="14">
        <v>12720</v>
      </c>
      <c r="E5" s="15">
        <v>6293.7</v>
      </c>
      <c r="F5" s="20">
        <f aca="true" t="shared" si="0" ref="F5:F33">E5/D5*100</f>
        <v>49.47877358490566</v>
      </c>
    </row>
    <row r="6" spans="1:6" ht="24.75" customHeight="1">
      <c r="A6" s="21" t="s">
        <v>13</v>
      </c>
      <c r="B6" s="6" t="s">
        <v>43</v>
      </c>
      <c r="C6" s="6">
        <v>1967</v>
      </c>
      <c r="D6" s="8">
        <v>800</v>
      </c>
      <c r="E6" s="10">
        <v>650</v>
      </c>
      <c r="F6" s="22">
        <f t="shared" si="0"/>
        <v>81.25</v>
      </c>
    </row>
    <row r="7" spans="1:6" ht="24.75" customHeight="1">
      <c r="A7" s="21" t="s">
        <v>14</v>
      </c>
      <c r="B7" s="6" t="s">
        <v>44</v>
      </c>
      <c r="C7" s="6">
        <v>1963</v>
      </c>
      <c r="D7" s="8">
        <v>676</v>
      </c>
      <c r="E7" s="10">
        <v>277.6</v>
      </c>
      <c r="F7" s="22">
        <f t="shared" si="0"/>
        <v>41.06508875739645</v>
      </c>
    </row>
    <row r="8" spans="1:6" ht="24.75" customHeight="1">
      <c r="A8" s="21" t="s">
        <v>15</v>
      </c>
      <c r="B8" s="6" t="s">
        <v>45</v>
      </c>
      <c r="C8" s="6">
        <v>1966</v>
      </c>
      <c r="D8" s="9">
        <v>110</v>
      </c>
      <c r="E8" s="10">
        <v>110</v>
      </c>
      <c r="F8" s="22">
        <f t="shared" si="0"/>
        <v>100</v>
      </c>
    </row>
    <row r="9" spans="1:6" ht="24.75" customHeight="1">
      <c r="A9" s="21" t="s">
        <v>16</v>
      </c>
      <c r="B9" s="6" t="s">
        <v>46</v>
      </c>
      <c r="C9" s="6">
        <v>1983</v>
      </c>
      <c r="D9" s="6">
        <v>115</v>
      </c>
      <c r="E9" s="10">
        <v>33.2</v>
      </c>
      <c r="F9" s="22">
        <f t="shared" si="0"/>
        <v>28.869565217391308</v>
      </c>
    </row>
    <row r="10" spans="1:6" ht="24.75" customHeight="1">
      <c r="A10" s="21" t="s">
        <v>17</v>
      </c>
      <c r="B10" s="6" t="s">
        <v>47</v>
      </c>
      <c r="C10" s="6">
        <v>1989</v>
      </c>
      <c r="D10" s="8">
        <v>7</v>
      </c>
      <c r="E10" s="10">
        <v>7</v>
      </c>
      <c r="F10" s="22">
        <f t="shared" si="0"/>
        <v>100</v>
      </c>
    </row>
    <row r="11" spans="1:6" ht="24.75" customHeight="1">
      <c r="A11" s="21" t="s">
        <v>18</v>
      </c>
      <c r="B11" s="6" t="s">
        <v>46</v>
      </c>
      <c r="C11" s="6">
        <v>1992</v>
      </c>
      <c r="D11" s="8">
        <v>560</v>
      </c>
      <c r="E11" s="10">
        <v>512</v>
      </c>
      <c r="F11" s="22">
        <f t="shared" si="0"/>
        <v>91.42857142857143</v>
      </c>
    </row>
    <row r="12" spans="1:6" ht="24.75" customHeight="1">
      <c r="A12" s="21" t="s">
        <v>19</v>
      </c>
      <c r="B12" s="6" t="s">
        <v>42</v>
      </c>
      <c r="C12" s="6">
        <v>1967</v>
      </c>
      <c r="D12" s="8">
        <v>470</v>
      </c>
      <c r="E12" s="10">
        <v>457</v>
      </c>
      <c r="F12" s="22">
        <f t="shared" si="0"/>
        <v>97.23404255319149</v>
      </c>
    </row>
    <row r="13" spans="1:6" ht="24.75" customHeight="1">
      <c r="A13" s="21" t="s">
        <v>20</v>
      </c>
      <c r="B13" s="6" t="s">
        <v>47</v>
      </c>
      <c r="C13" s="6">
        <v>1978</v>
      </c>
      <c r="D13" s="8">
        <v>225</v>
      </c>
      <c r="E13" s="10">
        <v>225</v>
      </c>
      <c r="F13" s="22">
        <f t="shared" si="0"/>
        <v>100</v>
      </c>
    </row>
    <row r="14" spans="1:6" ht="24.75" customHeight="1">
      <c r="A14" s="21" t="s">
        <v>21</v>
      </c>
      <c r="B14" s="6" t="s">
        <v>48</v>
      </c>
      <c r="C14" s="6">
        <v>1975</v>
      </c>
      <c r="D14" s="8">
        <v>80</v>
      </c>
      <c r="E14" s="10">
        <v>80</v>
      </c>
      <c r="F14" s="22">
        <f t="shared" si="0"/>
        <v>100</v>
      </c>
    </row>
    <row r="15" spans="1:6" ht="24.75" customHeight="1">
      <c r="A15" s="21" t="s">
        <v>22</v>
      </c>
      <c r="B15" s="6" t="s">
        <v>44</v>
      </c>
      <c r="C15" s="6">
        <v>1996</v>
      </c>
      <c r="D15" s="8">
        <v>398</v>
      </c>
      <c r="E15" s="12">
        <v>0</v>
      </c>
      <c r="F15" s="22">
        <f t="shared" si="0"/>
        <v>0</v>
      </c>
    </row>
    <row r="16" spans="1:6" ht="24.75" customHeight="1">
      <c r="A16" s="23" t="s">
        <v>23</v>
      </c>
      <c r="B16" s="6" t="s">
        <v>44</v>
      </c>
      <c r="C16" s="6" t="s">
        <v>49</v>
      </c>
      <c r="D16" s="8">
        <v>500</v>
      </c>
      <c r="E16" s="10">
        <v>189</v>
      </c>
      <c r="F16" s="22">
        <f t="shared" si="0"/>
        <v>37.8</v>
      </c>
    </row>
    <row r="17" spans="1:6" ht="24.75" customHeight="1">
      <c r="A17" s="21" t="s">
        <v>24</v>
      </c>
      <c r="B17" s="6" t="s">
        <v>43</v>
      </c>
      <c r="C17" s="6">
        <v>1987</v>
      </c>
      <c r="D17" s="8">
        <v>3860</v>
      </c>
      <c r="E17" s="10">
        <v>3085</v>
      </c>
      <c r="F17" s="22">
        <f t="shared" si="0"/>
        <v>79.92227979274611</v>
      </c>
    </row>
    <row r="18" spans="1:6" ht="24.75" customHeight="1">
      <c r="A18" s="21" t="s">
        <v>25</v>
      </c>
      <c r="B18" s="6" t="s">
        <v>47</v>
      </c>
      <c r="C18" s="6">
        <v>1963</v>
      </c>
      <c r="D18" s="8">
        <v>600</v>
      </c>
      <c r="E18" s="10">
        <v>455</v>
      </c>
      <c r="F18" s="22">
        <f t="shared" si="0"/>
        <v>75.83333333333333</v>
      </c>
    </row>
    <row r="19" spans="1:6" ht="24.75" customHeight="1">
      <c r="A19" s="21" t="s">
        <v>26</v>
      </c>
      <c r="B19" s="6" t="s">
        <v>46</v>
      </c>
      <c r="C19" s="6">
        <v>1983</v>
      </c>
      <c r="D19" s="8">
        <v>218</v>
      </c>
      <c r="E19" s="10">
        <v>144</v>
      </c>
      <c r="F19" s="22">
        <f t="shared" si="0"/>
        <v>66.05504587155964</v>
      </c>
    </row>
    <row r="20" spans="1:6" ht="24.75" customHeight="1">
      <c r="A20" s="21" t="s">
        <v>27</v>
      </c>
      <c r="B20" s="6" t="s">
        <v>50</v>
      </c>
      <c r="C20" s="6">
        <v>1968</v>
      </c>
      <c r="D20" s="8">
        <v>5000</v>
      </c>
      <c r="E20" s="10">
        <v>4433</v>
      </c>
      <c r="F20" s="22">
        <f t="shared" si="0"/>
        <v>88.66000000000001</v>
      </c>
    </row>
    <row r="21" spans="1:6" ht="24.75" customHeight="1">
      <c r="A21" s="21" t="s">
        <v>28</v>
      </c>
      <c r="B21" s="6" t="s">
        <v>50</v>
      </c>
      <c r="C21" s="6">
        <v>1968</v>
      </c>
      <c r="D21" s="8">
        <v>3300</v>
      </c>
      <c r="E21" s="10">
        <v>3533.5</v>
      </c>
      <c r="F21" s="22">
        <f t="shared" si="0"/>
        <v>107.07575757575758</v>
      </c>
    </row>
    <row r="22" spans="1:6" ht="24.75" customHeight="1">
      <c r="A22" s="21" t="s">
        <v>29</v>
      </c>
      <c r="B22" s="6" t="s">
        <v>29</v>
      </c>
      <c r="C22" s="6">
        <v>1970</v>
      </c>
      <c r="D22" s="8">
        <v>1040</v>
      </c>
      <c r="E22" s="10">
        <v>541</v>
      </c>
      <c r="F22" s="22">
        <f t="shared" si="0"/>
        <v>52.019230769230774</v>
      </c>
    </row>
    <row r="23" spans="1:6" ht="24.75" customHeight="1">
      <c r="A23" s="23" t="s">
        <v>30</v>
      </c>
      <c r="B23" s="6" t="s">
        <v>48</v>
      </c>
      <c r="C23" s="6">
        <v>2002</v>
      </c>
      <c r="D23" s="8">
        <v>885</v>
      </c>
      <c r="E23" s="10">
        <v>509.2</v>
      </c>
      <c r="F23" s="22">
        <f t="shared" si="0"/>
        <v>57.536723163841806</v>
      </c>
    </row>
    <row r="24" spans="1:6" ht="24.75" customHeight="1">
      <c r="A24" s="21" t="s">
        <v>31</v>
      </c>
      <c r="B24" s="6" t="s">
        <v>45</v>
      </c>
      <c r="C24" s="6">
        <v>1993</v>
      </c>
      <c r="D24" s="8">
        <v>186</v>
      </c>
      <c r="E24" s="10">
        <v>180</v>
      </c>
      <c r="F24" s="22">
        <f t="shared" si="0"/>
        <v>96.7741935483871</v>
      </c>
    </row>
    <row r="25" spans="1:6" ht="24.75" customHeight="1">
      <c r="A25" s="21" t="s">
        <v>32</v>
      </c>
      <c r="B25" s="6" t="s">
        <v>46</v>
      </c>
      <c r="C25" s="6">
        <v>1995</v>
      </c>
      <c r="D25" s="8">
        <v>180</v>
      </c>
      <c r="E25" s="10">
        <v>180</v>
      </c>
      <c r="F25" s="22">
        <f t="shared" si="0"/>
        <v>100</v>
      </c>
    </row>
    <row r="26" spans="1:6" ht="24.75" customHeight="1">
      <c r="A26" s="21" t="s">
        <v>33</v>
      </c>
      <c r="B26" s="6" t="s">
        <v>44</v>
      </c>
      <c r="C26" s="6">
        <v>2000</v>
      </c>
      <c r="D26" s="8">
        <v>493</v>
      </c>
      <c r="E26" s="10">
        <v>16.5</v>
      </c>
      <c r="F26" s="22">
        <f t="shared" si="0"/>
        <v>3.3468559837728193</v>
      </c>
    </row>
    <row r="27" spans="1:6" ht="24.75" customHeight="1">
      <c r="A27" s="21" t="s">
        <v>34</v>
      </c>
      <c r="B27" s="6" t="s">
        <v>51</v>
      </c>
      <c r="C27" s="6">
        <v>1961</v>
      </c>
      <c r="D27" s="8">
        <v>210</v>
      </c>
      <c r="E27" s="10">
        <v>55</v>
      </c>
      <c r="F27" s="22">
        <f t="shared" si="0"/>
        <v>26.190476190476193</v>
      </c>
    </row>
    <row r="28" spans="1:6" ht="24.75" customHeight="1">
      <c r="A28" s="21" t="s">
        <v>35</v>
      </c>
      <c r="B28" s="6" t="s">
        <v>50</v>
      </c>
      <c r="C28" s="6">
        <v>1962</v>
      </c>
      <c r="D28" s="8">
        <v>800</v>
      </c>
      <c r="E28" s="10">
        <v>800</v>
      </c>
      <c r="F28" s="22">
        <f t="shared" si="0"/>
        <v>100</v>
      </c>
    </row>
    <row r="29" spans="1:6" ht="24.75" customHeight="1">
      <c r="A29" s="21" t="s">
        <v>36</v>
      </c>
      <c r="B29" s="6" t="s">
        <v>52</v>
      </c>
      <c r="C29" s="7">
        <v>1963</v>
      </c>
      <c r="D29" s="11">
        <v>687</v>
      </c>
      <c r="E29" s="10">
        <v>459.7</v>
      </c>
      <c r="F29" s="22">
        <f t="shared" si="0"/>
        <v>66.91411935953421</v>
      </c>
    </row>
    <row r="30" spans="1:6" ht="24.75" customHeight="1">
      <c r="A30" s="21" t="s">
        <v>37</v>
      </c>
      <c r="B30" s="6" t="s">
        <v>53</v>
      </c>
      <c r="C30" s="7">
        <v>1966</v>
      </c>
      <c r="D30" s="11">
        <v>1736</v>
      </c>
      <c r="E30" s="10">
        <v>674</v>
      </c>
      <c r="F30" s="22">
        <f t="shared" si="0"/>
        <v>38.824884792626726</v>
      </c>
    </row>
    <row r="31" spans="1:6" ht="24.75" customHeight="1">
      <c r="A31" s="21" t="s">
        <v>38</v>
      </c>
      <c r="B31" s="6" t="s">
        <v>45</v>
      </c>
      <c r="C31" s="7">
        <v>1966</v>
      </c>
      <c r="D31" s="11">
        <v>195</v>
      </c>
      <c r="E31" s="10">
        <v>190</v>
      </c>
      <c r="F31" s="22">
        <f t="shared" si="0"/>
        <v>97.43589743589743</v>
      </c>
    </row>
    <row r="32" spans="1:6" ht="24.75" customHeight="1">
      <c r="A32" s="21" t="s">
        <v>39</v>
      </c>
      <c r="B32" s="6" t="s">
        <v>39</v>
      </c>
      <c r="C32" s="7" t="s">
        <v>54</v>
      </c>
      <c r="D32" s="11">
        <v>1500</v>
      </c>
      <c r="E32" s="43">
        <v>2680</v>
      </c>
      <c r="F32" s="22">
        <f t="shared" si="0"/>
        <v>178.66666666666666</v>
      </c>
    </row>
    <row r="33" spans="1:6" ht="24.75" customHeight="1">
      <c r="A33" s="21" t="s">
        <v>40</v>
      </c>
      <c r="B33" s="6" t="s">
        <v>44</v>
      </c>
      <c r="C33" s="7">
        <v>1997</v>
      </c>
      <c r="D33" s="11">
        <v>175</v>
      </c>
      <c r="E33" s="10">
        <v>175</v>
      </c>
      <c r="F33" s="22">
        <f t="shared" si="0"/>
        <v>100</v>
      </c>
    </row>
    <row r="34" spans="1:6" ht="24.75" customHeight="1" thickBot="1">
      <c r="A34" s="24" t="s">
        <v>41</v>
      </c>
      <c r="B34" s="25"/>
      <c r="C34" s="25"/>
      <c r="D34" s="26">
        <f>SUM(D5:D33)</f>
        <v>37726</v>
      </c>
      <c r="E34" s="27">
        <f>SUM(E5:E33)</f>
        <v>26945.4</v>
      </c>
      <c r="F34" s="28">
        <f>(E34/D34)*100</f>
        <v>71.42395165138102</v>
      </c>
    </row>
    <row r="35" spans="1:6" ht="14.25" customHeight="1" thickTop="1">
      <c r="A35" s="103"/>
      <c r="B35" s="103"/>
      <c r="C35" s="103"/>
      <c r="D35" s="103"/>
      <c r="E35" s="103"/>
      <c r="F35" s="103"/>
    </row>
    <row r="36" spans="1:5" ht="14.25" customHeight="1">
      <c r="A36" s="1" t="s">
        <v>79</v>
      </c>
      <c r="B36" s="1"/>
      <c r="C36" s="1"/>
      <c r="E36" s="1"/>
    </row>
    <row r="37" spans="1:5" ht="14.25" customHeight="1">
      <c r="A37" s="95" t="s">
        <v>78</v>
      </c>
      <c r="B37" s="95"/>
      <c r="C37" s="95"/>
      <c r="E37" s="1"/>
    </row>
    <row r="38" spans="1:6" ht="14.25" customHeight="1">
      <c r="A38" s="95" t="s">
        <v>60</v>
      </c>
      <c r="B38" s="95"/>
      <c r="C38" s="95"/>
      <c r="E38" s="32"/>
      <c r="F38" s="32"/>
    </row>
    <row r="42" spans="2:3" ht="12.75">
      <c r="B42" s="5" t="s">
        <v>3</v>
      </c>
      <c r="C42" s="5"/>
    </row>
  </sheetData>
  <sheetProtection/>
  <mergeCells count="5">
    <mergeCell ref="A2:F2"/>
    <mergeCell ref="A3:F3"/>
    <mergeCell ref="A38:C38"/>
    <mergeCell ref="A37:C37"/>
    <mergeCell ref="A35:F3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4.00390625" style="0" customWidth="1"/>
    <col min="2" max="4" width="28.125" style="0" customWidth="1"/>
  </cols>
  <sheetData>
    <row r="1" spans="1:4" s="3" customFormat="1" ht="15.75" thickBot="1">
      <c r="A1" s="40" t="s">
        <v>2</v>
      </c>
      <c r="B1" s="2"/>
      <c r="C1" s="2"/>
      <c r="D1" s="31" t="s">
        <v>1</v>
      </c>
    </row>
    <row r="2" spans="1:4" ht="18" customHeight="1" thickBot="1" thickTop="1">
      <c r="A2" s="96" t="s">
        <v>101</v>
      </c>
      <c r="B2" s="97"/>
      <c r="C2" s="97"/>
      <c r="D2" s="98"/>
    </row>
    <row r="3" spans="1:4" ht="50.25" customHeight="1" thickBot="1">
      <c r="A3" s="110" t="s">
        <v>82</v>
      </c>
      <c r="B3" s="111"/>
      <c r="C3" s="111"/>
      <c r="D3" s="112"/>
    </row>
    <row r="4" spans="1:4" ht="39" customHeight="1" thickBot="1">
      <c r="A4" s="66" t="s">
        <v>6</v>
      </c>
      <c r="B4" s="67" t="s">
        <v>7</v>
      </c>
      <c r="C4" s="67" t="s">
        <v>8</v>
      </c>
      <c r="D4" s="68" t="s">
        <v>9</v>
      </c>
    </row>
    <row r="5" spans="1:4" ht="23.25" customHeight="1">
      <c r="A5" s="19" t="s">
        <v>12</v>
      </c>
      <c r="B5" s="13" t="s">
        <v>42</v>
      </c>
      <c r="C5" s="13">
        <v>1987</v>
      </c>
      <c r="D5" s="69">
        <v>12720</v>
      </c>
    </row>
    <row r="6" spans="1:4" ht="24.75" customHeight="1">
      <c r="A6" s="21" t="s">
        <v>13</v>
      </c>
      <c r="B6" s="6" t="s">
        <v>43</v>
      </c>
      <c r="C6" s="6">
        <v>1967</v>
      </c>
      <c r="D6" s="70">
        <v>800</v>
      </c>
    </row>
    <row r="7" spans="1:4" ht="24.75" customHeight="1">
      <c r="A7" s="21" t="s">
        <v>14</v>
      </c>
      <c r="B7" s="6" t="s">
        <v>44</v>
      </c>
      <c r="C7" s="6">
        <v>1963</v>
      </c>
      <c r="D7" s="70">
        <v>676</v>
      </c>
    </row>
    <row r="8" spans="1:4" ht="24.75" customHeight="1">
      <c r="A8" s="21" t="s">
        <v>15</v>
      </c>
      <c r="B8" s="6" t="s">
        <v>45</v>
      </c>
      <c r="C8" s="6">
        <v>1966</v>
      </c>
      <c r="D8" s="71">
        <v>110</v>
      </c>
    </row>
    <row r="9" spans="1:4" ht="24.75" customHeight="1">
      <c r="A9" s="21" t="s">
        <v>16</v>
      </c>
      <c r="B9" s="6" t="s">
        <v>46</v>
      </c>
      <c r="C9" s="6">
        <v>1983</v>
      </c>
      <c r="D9" s="72">
        <v>115</v>
      </c>
    </row>
    <row r="10" spans="1:4" ht="24.75" customHeight="1">
      <c r="A10" s="21" t="s">
        <v>17</v>
      </c>
      <c r="B10" s="6" t="s">
        <v>47</v>
      </c>
      <c r="C10" s="6">
        <v>1989</v>
      </c>
      <c r="D10" s="70">
        <v>7</v>
      </c>
    </row>
    <row r="11" spans="1:4" ht="24.75" customHeight="1">
      <c r="A11" s="21" t="s">
        <v>18</v>
      </c>
      <c r="B11" s="6" t="s">
        <v>46</v>
      </c>
      <c r="C11" s="6">
        <v>1992</v>
      </c>
      <c r="D11" s="70">
        <v>560</v>
      </c>
    </row>
    <row r="12" spans="1:4" ht="24.75" customHeight="1">
      <c r="A12" s="21" t="s">
        <v>19</v>
      </c>
      <c r="B12" s="6" t="s">
        <v>42</v>
      </c>
      <c r="C12" s="6">
        <v>1967</v>
      </c>
      <c r="D12" s="70">
        <v>470</v>
      </c>
    </row>
    <row r="13" spans="1:4" ht="24.75" customHeight="1">
      <c r="A13" s="21" t="s">
        <v>20</v>
      </c>
      <c r="B13" s="6" t="s">
        <v>47</v>
      </c>
      <c r="C13" s="6">
        <v>1978</v>
      </c>
      <c r="D13" s="70">
        <v>225</v>
      </c>
    </row>
    <row r="14" spans="1:4" ht="24.75" customHeight="1">
      <c r="A14" s="21" t="s">
        <v>21</v>
      </c>
      <c r="B14" s="6" t="s">
        <v>48</v>
      </c>
      <c r="C14" s="6">
        <v>1975</v>
      </c>
      <c r="D14" s="70">
        <v>80</v>
      </c>
    </row>
    <row r="15" spans="1:4" ht="24.75" customHeight="1">
      <c r="A15" s="21" t="s">
        <v>22</v>
      </c>
      <c r="B15" s="6" t="s">
        <v>44</v>
      </c>
      <c r="C15" s="6">
        <v>1996</v>
      </c>
      <c r="D15" s="70">
        <v>398</v>
      </c>
    </row>
    <row r="16" spans="1:4" ht="24.75" customHeight="1">
      <c r="A16" s="23" t="s">
        <v>23</v>
      </c>
      <c r="B16" s="6" t="s">
        <v>44</v>
      </c>
      <c r="C16" s="6" t="s">
        <v>49</v>
      </c>
      <c r="D16" s="70">
        <v>500</v>
      </c>
    </row>
    <row r="17" spans="1:4" ht="24.75" customHeight="1">
      <c r="A17" s="21" t="s">
        <v>24</v>
      </c>
      <c r="B17" s="6" t="s">
        <v>43</v>
      </c>
      <c r="C17" s="6">
        <v>1987</v>
      </c>
      <c r="D17" s="70">
        <v>3860</v>
      </c>
    </row>
    <row r="18" spans="1:4" ht="24.75" customHeight="1">
      <c r="A18" s="21" t="s">
        <v>25</v>
      </c>
      <c r="B18" s="6" t="s">
        <v>47</v>
      </c>
      <c r="C18" s="6">
        <v>1963</v>
      </c>
      <c r="D18" s="70">
        <v>600</v>
      </c>
    </row>
    <row r="19" spans="1:4" ht="24.75" customHeight="1">
      <c r="A19" s="21" t="s">
        <v>26</v>
      </c>
      <c r="B19" s="6" t="s">
        <v>46</v>
      </c>
      <c r="C19" s="6">
        <v>1983</v>
      </c>
      <c r="D19" s="70">
        <v>218</v>
      </c>
    </row>
    <row r="20" spans="1:4" ht="24.75" customHeight="1">
      <c r="A20" s="21" t="s">
        <v>27</v>
      </c>
      <c r="B20" s="6" t="s">
        <v>50</v>
      </c>
      <c r="C20" s="6">
        <v>1968</v>
      </c>
      <c r="D20" s="70">
        <v>5000</v>
      </c>
    </row>
    <row r="21" spans="1:4" ht="24.75" customHeight="1">
      <c r="A21" s="21" t="s">
        <v>28</v>
      </c>
      <c r="B21" s="6" t="s">
        <v>50</v>
      </c>
      <c r="C21" s="6">
        <v>1968</v>
      </c>
      <c r="D21" s="70">
        <v>3300</v>
      </c>
    </row>
    <row r="22" spans="1:4" ht="24.75" customHeight="1">
      <c r="A22" s="21" t="s">
        <v>29</v>
      </c>
      <c r="B22" s="6" t="s">
        <v>29</v>
      </c>
      <c r="C22" s="6">
        <v>1970</v>
      </c>
      <c r="D22" s="70">
        <v>1040</v>
      </c>
    </row>
    <row r="23" spans="1:4" ht="24.75" customHeight="1">
      <c r="A23" s="23" t="s">
        <v>30</v>
      </c>
      <c r="B23" s="6" t="s">
        <v>48</v>
      </c>
      <c r="C23" s="6">
        <v>2002</v>
      </c>
      <c r="D23" s="70">
        <v>885</v>
      </c>
    </row>
    <row r="24" spans="1:4" ht="24.75" customHeight="1">
      <c r="A24" s="21" t="s">
        <v>31</v>
      </c>
      <c r="B24" s="6" t="s">
        <v>45</v>
      </c>
      <c r="C24" s="6">
        <v>1993</v>
      </c>
      <c r="D24" s="70">
        <v>186</v>
      </c>
    </row>
    <row r="25" spans="1:4" ht="24.75" customHeight="1">
      <c r="A25" s="21" t="s">
        <v>32</v>
      </c>
      <c r="B25" s="6" t="s">
        <v>46</v>
      </c>
      <c r="C25" s="6">
        <v>1995</v>
      </c>
      <c r="D25" s="70">
        <v>180</v>
      </c>
    </row>
    <row r="26" spans="1:4" ht="24.75" customHeight="1">
      <c r="A26" s="21" t="s">
        <v>33</v>
      </c>
      <c r="B26" s="6" t="s">
        <v>44</v>
      </c>
      <c r="C26" s="6">
        <v>2000</v>
      </c>
      <c r="D26" s="70">
        <v>493</v>
      </c>
    </row>
    <row r="27" spans="1:4" ht="24.75" customHeight="1">
      <c r="A27" s="21" t="s">
        <v>34</v>
      </c>
      <c r="B27" s="6" t="s">
        <v>51</v>
      </c>
      <c r="C27" s="6">
        <v>1961</v>
      </c>
      <c r="D27" s="70">
        <v>210</v>
      </c>
    </row>
    <row r="28" spans="1:4" ht="24.75" customHeight="1">
      <c r="A28" s="21" t="s">
        <v>35</v>
      </c>
      <c r="B28" s="6" t="s">
        <v>50</v>
      </c>
      <c r="C28" s="6">
        <v>1962</v>
      </c>
      <c r="D28" s="70">
        <v>800</v>
      </c>
    </row>
    <row r="29" spans="1:4" ht="24.75" customHeight="1">
      <c r="A29" s="21" t="s">
        <v>36</v>
      </c>
      <c r="B29" s="6" t="s">
        <v>52</v>
      </c>
      <c r="C29" s="7">
        <v>1963</v>
      </c>
      <c r="D29" s="73">
        <v>687</v>
      </c>
    </row>
    <row r="30" spans="1:4" ht="24.75" customHeight="1">
      <c r="A30" s="21" t="s">
        <v>37</v>
      </c>
      <c r="B30" s="6" t="s">
        <v>53</v>
      </c>
      <c r="C30" s="7">
        <v>1966</v>
      </c>
      <c r="D30" s="73">
        <v>1736</v>
      </c>
    </row>
    <row r="31" spans="1:4" ht="24.75" customHeight="1">
      <c r="A31" s="21" t="s">
        <v>38</v>
      </c>
      <c r="B31" s="6" t="s">
        <v>45</v>
      </c>
      <c r="C31" s="7">
        <v>1966</v>
      </c>
      <c r="D31" s="73">
        <v>195</v>
      </c>
    </row>
    <row r="32" spans="1:4" ht="24.75" customHeight="1">
      <c r="A32" s="21" t="s">
        <v>39</v>
      </c>
      <c r="B32" s="6" t="s">
        <v>39</v>
      </c>
      <c r="C32" s="7" t="s">
        <v>54</v>
      </c>
      <c r="D32" s="73">
        <v>1500</v>
      </c>
    </row>
    <row r="33" spans="1:4" ht="24.75" customHeight="1">
      <c r="A33" s="21" t="s">
        <v>40</v>
      </c>
      <c r="B33" s="6" t="s">
        <v>44</v>
      </c>
      <c r="C33" s="7">
        <v>1997</v>
      </c>
      <c r="D33" s="73">
        <v>175</v>
      </c>
    </row>
    <row r="34" spans="1:4" ht="24.75" customHeight="1">
      <c r="A34" s="21" t="s">
        <v>94</v>
      </c>
      <c r="B34" s="13" t="s">
        <v>42</v>
      </c>
      <c r="C34" s="7">
        <v>2013</v>
      </c>
      <c r="D34" s="73">
        <v>77480</v>
      </c>
    </row>
    <row r="35" spans="1:4" ht="24.75" customHeight="1">
      <c r="A35" s="21" t="s">
        <v>95</v>
      </c>
      <c r="B35" s="6" t="s">
        <v>44</v>
      </c>
      <c r="C35" s="7">
        <v>2012</v>
      </c>
      <c r="D35" s="73">
        <v>6420</v>
      </c>
    </row>
    <row r="36" spans="1:4" ht="24.75" customHeight="1">
      <c r="A36" s="21" t="s">
        <v>96</v>
      </c>
      <c r="B36" s="6" t="s">
        <v>97</v>
      </c>
      <c r="C36" s="7">
        <v>2013</v>
      </c>
      <c r="D36" s="73">
        <v>6010</v>
      </c>
    </row>
    <row r="37" spans="1:4" ht="24.75" customHeight="1">
      <c r="A37" s="21" t="s">
        <v>98</v>
      </c>
      <c r="B37" s="6" t="s">
        <v>46</v>
      </c>
      <c r="C37" s="7">
        <v>2013</v>
      </c>
      <c r="D37" s="73" t="s">
        <v>56</v>
      </c>
    </row>
    <row r="38" spans="1:4" ht="24.75" customHeight="1">
      <c r="A38" s="21" t="s">
        <v>99</v>
      </c>
      <c r="B38" s="6" t="s">
        <v>29</v>
      </c>
      <c r="C38" s="7">
        <v>2012</v>
      </c>
      <c r="D38" s="73">
        <v>12290</v>
      </c>
    </row>
    <row r="39" spans="1:4" ht="24.75" customHeight="1">
      <c r="A39" s="21" t="s">
        <v>100</v>
      </c>
      <c r="B39" s="6" t="s">
        <v>44</v>
      </c>
      <c r="C39" s="7">
        <v>2012</v>
      </c>
      <c r="D39" s="73">
        <v>6760</v>
      </c>
    </row>
    <row r="40" spans="1:4" ht="24.75" customHeight="1">
      <c r="A40" s="21" t="s">
        <v>93</v>
      </c>
      <c r="B40" s="6" t="s">
        <v>44</v>
      </c>
      <c r="C40" s="7">
        <v>2012</v>
      </c>
      <c r="D40" s="73" t="s">
        <v>56</v>
      </c>
    </row>
    <row r="41" spans="1:4" ht="24.75" customHeight="1" thickBot="1">
      <c r="A41" s="24" t="s">
        <v>41</v>
      </c>
      <c r="B41" s="25"/>
      <c r="C41" s="25"/>
      <c r="D41" s="74">
        <f>SUM(D5:D40)</f>
        <v>146686</v>
      </c>
    </row>
    <row r="42" spans="1:4" ht="14.25" customHeight="1" thickTop="1">
      <c r="A42" s="103"/>
      <c r="B42" s="103"/>
      <c r="C42" s="103"/>
      <c r="D42" s="103"/>
    </row>
    <row r="43" spans="1:3" ht="14.25" customHeight="1">
      <c r="A43" s="1" t="s">
        <v>84</v>
      </c>
      <c r="B43" s="1"/>
      <c r="C43" s="1"/>
    </row>
    <row r="44" spans="1:3" ht="14.25" customHeight="1">
      <c r="A44" s="95" t="s">
        <v>83</v>
      </c>
      <c r="B44" s="95"/>
      <c r="C44" s="95"/>
    </row>
    <row r="45" spans="1:3" ht="14.25" customHeight="1">
      <c r="A45" s="95" t="s">
        <v>60</v>
      </c>
      <c r="B45" s="95"/>
      <c r="C45" s="95"/>
    </row>
    <row r="46" spans="1:4" ht="14.25" customHeight="1">
      <c r="A46" s="113"/>
      <c r="B46" s="113"/>
      <c r="C46" s="113"/>
      <c r="D46" s="113"/>
    </row>
    <row r="47" spans="1:2" ht="14.25" customHeight="1">
      <c r="A47" s="95" t="s">
        <v>105</v>
      </c>
      <c r="B47" s="95"/>
    </row>
    <row r="50" spans="2:3" ht="12.75">
      <c r="B50" s="5" t="s">
        <v>3</v>
      </c>
      <c r="C50" s="5"/>
    </row>
  </sheetData>
  <sheetProtection/>
  <mergeCells count="7">
    <mergeCell ref="A2:D2"/>
    <mergeCell ref="A3:D3"/>
    <mergeCell ref="A44:C44"/>
    <mergeCell ref="A45:C45"/>
    <mergeCell ref="A47:B47"/>
    <mergeCell ref="A42:D42"/>
    <mergeCell ref="A46:D4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2012-12-25T09:29:48Z</cp:lastPrinted>
  <dcterms:created xsi:type="dcterms:W3CDTF">2007-06-15T10:38:51Z</dcterms:created>
  <dcterms:modified xsi:type="dcterms:W3CDTF">2024-05-16T08:59:54Z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