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165" tabRatio="922" activeTab="0"/>
  </bookViews>
  <sheets>
    <sheet name="TABLO LİSTESİ" sheetId="1" r:id="rId1"/>
    <sheet name="TABLO 1" sheetId="2" r:id="rId2"/>
    <sheet name="TABLO 2" sheetId="3" r:id="rId3"/>
    <sheet name="TABLO 3" sheetId="4" r:id="rId4"/>
    <sheet name="TABLO 4" sheetId="5" r:id="rId5"/>
    <sheet name="TABLO 5" sheetId="6" r:id="rId6"/>
    <sheet name="TABLO 6.1" sheetId="7" r:id="rId7"/>
    <sheet name="TABLO 6.2" sheetId="8" r:id="rId8"/>
    <sheet name="TABLO 6.3" sheetId="9" r:id="rId9"/>
    <sheet name="TABLO 6.4" sheetId="10" r:id="rId10"/>
    <sheet name="TABLO 6.5" sheetId="11" r:id="rId11"/>
    <sheet name="TABLO 6.6" sheetId="12" r:id="rId12"/>
    <sheet name="TABLO 6.7" sheetId="13" r:id="rId13"/>
    <sheet name="TABLO 6.8" sheetId="14" r:id="rId14"/>
    <sheet name="TABLO 6.9" sheetId="15" r:id="rId15"/>
    <sheet name="TABLO 6.10" sheetId="16" r:id="rId16"/>
    <sheet name="TABLO 6.11" sheetId="17" r:id="rId17"/>
    <sheet name="TABLO 6.12" sheetId="18" r:id="rId18"/>
    <sheet name="TABLO 6.13" sheetId="19" r:id="rId19"/>
    <sheet name="TABLO 6.14" sheetId="20" r:id="rId20"/>
    <sheet name="TABLO 6.15" sheetId="21" r:id="rId21"/>
    <sheet name="TABLO 6.16" sheetId="22" r:id="rId22"/>
    <sheet name="TABLO 6.17" sheetId="23" r:id="rId23"/>
    <sheet name="TABLO 7" sheetId="24" r:id="rId24"/>
    <sheet name="TABLO 8" sheetId="25" r:id="rId25"/>
    <sheet name="TABLO 9" sheetId="26" r:id="rId26"/>
    <sheet name="TABLO 10" sheetId="27" r:id="rId27"/>
    <sheet name="TABLO 11" sheetId="28" r:id="rId28"/>
    <sheet name="TABLO 12.1" sheetId="29" r:id="rId29"/>
    <sheet name="TABLO 12.2" sheetId="30" r:id="rId30"/>
  </sheets>
  <definedNames>
    <definedName name="_xlnm.Print_Area" localSheetId="1">'TABLO 1'!$A$1:$G$26</definedName>
    <definedName name="_xlnm.Print_Area" localSheetId="15">'TABLO 6.10'!$B$4:$R$4,'TABLO 6.10'!$B$51:$R$51</definedName>
    <definedName name="_xlnm.Print_Area" localSheetId="16">'TABLO 6.11'!$B$4:$R$4,'TABLO 6.11'!$B$51:$R$51</definedName>
    <definedName name="_xlnm.Print_Area" localSheetId="17">'TABLO 6.12'!$B$4:$R$4,'TABLO 6.12'!$B$51:$R$51</definedName>
    <definedName name="_xlnm.Print_Area" localSheetId="18">'TABLO 6.13'!$B$4:$R$4,'TABLO 6.13'!$B$51:$R$51</definedName>
    <definedName name="_xlnm.Print_Area" localSheetId="19">'TABLO 6.14'!$B$4:$R$4,'TABLO 6.14'!$B$51:$R$51</definedName>
    <definedName name="_xlnm.Print_Area" localSheetId="20">'TABLO 6.15'!$B$4:$R$4,'TABLO 6.15'!$B$53:$R$53</definedName>
    <definedName name="_xlnm.Print_Area" localSheetId="21">'TABLO 6.16'!$B$4:$R$4,'TABLO 6.16'!$B$54:$R$54</definedName>
    <definedName name="_xlnm.Print_Area" localSheetId="22">'TABLO 6.17'!$B$4:$R$4,'TABLO 6.17'!$B$56:$R$56</definedName>
    <definedName name="_xlnm.Print_Area" localSheetId="12">'TABLO 6.7'!$B$4:$S$4,'TABLO 6.7'!$B$50:$S$50</definedName>
    <definedName name="_xlnm.Print_Area" localSheetId="13">'TABLO 6.8'!$B$4:$S$4,'TABLO 6.8'!$B$50:$S$50</definedName>
    <definedName name="_xlnm.Print_Area" localSheetId="14">'TABLO 6.9'!$B$4:$S$4,'TABLO 6.9'!$B$50:$S$50</definedName>
  </definedNames>
  <calcPr fullCalcOnLoad="1"/>
</workbook>
</file>

<file path=xl/sharedStrings.xml><?xml version="1.0" encoding="utf-8"?>
<sst xmlns="http://schemas.openxmlformats.org/spreadsheetml/2006/main" count="3721" uniqueCount="360">
  <si>
    <t>Tablo 1</t>
  </si>
  <si>
    <t>TABLO 1:</t>
  </si>
  <si>
    <t>KAYHAM</t>
  </si>
  <si>
    <t>Not : İncelemek istediğiniz tablo başlığı üzerine tıklayınız</t>
  </si>
  <si>
    <t>TABLO LİSTESİ</t>
  </si>
  <si>
    <t>http://kayham.erciyes.edu.tr/</t>
  </si>
  <si>
    <t xml:space="preserve">YILLAR  </t>
  </si>
  <si>
    <t>KAMU BANKALARI
NAKDİ KREDİLER</t>
  </si>
  <si>
    <t>ÖZEL BANKALAR
NAKDİ KREDİLER</t>
  </si>
  <si>
    <t>TOPLAM 
NAKDİ KREDİLER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</si>
  <si>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07.02.2013</t>
    </r>
  </si>
  <si>
    <r>
      <rPr>
        <b/>
        <sz val="10"/>
        <rFont val="Arial Tur"/>
        <family val="0"/>
      </rPr>
      <t>Kaynak:</t>
    </r>
    <r>
      <rPr>
        <sz val="10"/>
        <rFont val="Arial Tur"/>
        <family val="0"/>
      </rPr>
      <t xml:space="preserve"> Merkez Bankası</t>
    </r>
  </si>
  <si>
    <t>YILLAR</t>
  </si>
  <si>
    <t>İhtisas Kredileri</t>
  </si>
  <si>
    <t>İhtisas Dışı Krediler</t>
  </si>
  <si>
    <r>
      <t>Zaman İndeksi (1984=100)</t>
    </r>
    <r>
      <rPr>
        <b/>
        <i/>
        <vertAlign val="superscript"/>
        <sz val="10"/>
        <rFont val="Arial Tur"/>
        <family val="0"/>
      </rPr>
      <t>(1)</t>
    </r>
  </si>
  <si>
    <t>Tarım</t>
  </si>
  <si>
    <t>Gayrimenkul</t>
  </si>
  <si>
    <t>Mesleki</t>
  </si>
  <si>
    <t>Denizcilik</t>
  </si>
  <si>
    <t>Turizm</t>
  </si>
  <si>
    <t>Diğer</t>
  </si>
  <si>
    <t>Toplam</t>
  </si>
  <si>
    <t>-</t>
  </si>
  <si>
    <t>Tablo 3</t>
  </si>
  <si>
    <t>Yıllar</t>
  </si>
  <si>
    <t>Tasarruf Mevduatı</t>
  </si>
  <si>
    <t>Resmi Kuruluşlar Mevduatı</t>
  </si>
  <si>
    <t>Ticari Kuruluşlar Mevduatı</t>
  </si>
  <si>
    <t>Bankalararası Mevduat</t>
  </si>
  <si>
    <t>Döviz Tevdiat Hesabı</t>
  </si>
  <si>
    <t>Diğer Kuruluşlar Mevduatı</t>
  </si>
  <si>
    <t xml:space="preserve">Kıymetli Madenler /Altın Depo Hesapları </t>
  </si>
  <si>
    <r>
      <t>Zaman İndeksi (1997=100)</t>
    </r>
    <r>
      <rPr>
        <b/>
        <i/>
        <vertAlign val="superscript"/>
        <sz val="10"/>
        <rFont val="Arial Tur"/>
        <family val="0"/>
      </rPr>
      <t>(1)</t>
    </r>
  </si>
  <si>
    <t>Tablo 5</t>
  </si>
  <si>
    <t>MEVDUAT (Milyon ABD Doları)</t>
  </si>
  <si>
    <t>TP</t>
  </si>
  <si>
    <t>YP</t>
  </si>
  <si>
    <t>TOPLAM</t>
  </si>
  <si>
    <r>
      <t>Zaman İndeksi (1999=100)</t>
    </r>
    <r>
      <rPr>
        <b/>
        <i/>
        <vertAlign val="superscript"/>
        <sz val="10"/>
        <rFont val="Arial Tur"/>
        <family val="0"/>
      </rPr>
      <t>(1)</t>
    </r>
  </si>
  <si>
    <t>Kamusal Sermayeli Bankalar</t>
  </si>
  <si>
    <t>Türkiye Cumhuriyeti Ziraat Bankası A.Ş.</t>
  </si>
  <si>
    <t>Türkiye Emlak Bankası A.Ş.</t>
  </si>
  <si>
    <t>Türkiye Halk Bankası A.Ş.</t>
  </si>
  <si>
    <t>Türkiye Vakıflar Bankası T.A.O.</t>
  </si>
  <si>
    <t>Özel Sermayeli Bankalar</t>
  </si>
  <si>
    <t>Adabank A.Ş.</t>
  </si>
  <si>
    <t>Akbank T.A.Ş.</t>
  </si>
  <si>
    <t>Alternatif Bank A.Ş.</t>
  </si>
  <si>
    <t>Anadolubank A.Ş.</t>
  </si>
  <si>
    <t>Bayındırbank A.Ş.</t>
  </si>
  <si>
    <t>Birleşik Türk Körfez Bankası A.Ş.</t>
  </si>
  <si>
    <t>Denizbank A.Ş.</t>
  </si>
  <si>
    <t>Ege Giyim Sanayicileri Bankası A.Ş.</t>
  </si>
  <si>
    <t>Fiba Bank A.Ş.</t>
  </si>
  <si>
    <t>Finans Bank A.Ş.</t>
  </si>
  <si>
    <t>İktisat Bankası T.A.Ş.</t>
  </si>
  <si>
    <t>Kentbank A.Ş.</t>
  </si>
  <si>
    <t>Koçbank A.Ş.</t>
  </si>
  <si>
    <t>Milli Aydın Bankası T.A.Ş.</t>
  </si>
  <si>
    <t>MNG Bank A.Ş.</t>
  </si>
  <si>
    <t>Oyak Bank A.Ş.</t>
  </si>
  <si>
    <t>Pamukbank T.A.Ş.</t>
  </si>
  <si>
    <t>Sitebank A.Ş.</t>
  </si>
  <si>
    <t>Sümerbank A.Ş.</t>
  </si>
  <si>
    <t>Şekerbank T.A.Ş.</t>
  </si>
  <si>
    <t>Tekfenbank A.Ş.</t>
  </si>
  <si>
    <t>Tekstil Bankası A.Ş.</t>
  </si>
  <si>
    <t>Toprakbank A.Ş.</t>
  </si>
  <si>
    <t>Turkish Bank A.Ş.</t>
  </si>
  <si>
    <t>Türk Dış Ticaret Bankası A.Ş.</t>
  </si>
  <si>
    <t>Turkland Bank A.Ş.</t>
  </si>
  <si>
    <t>Türk Ekonomi Bankası A.Ş.</t>
  </si>
  <si>
    <t>Türkiye Garanti Bankası A.Ş.</t>
  </si>
  <si>
    <t>Türkiye İş Bankası A.Ş.</t>
  </si>
  <si>
    <t>Yapı ve Kredi Bankası A.Ş.</t>
  </si>
  <si>
    <t>Tas. Mevd. Sig. Fonuna Devr. Bankalar</t>
  </si>
  <si>
    <t>Birleşik Fon Bankası A.Ş.</t>
  </si>
  <si>
    <t>Bank Ekspres A.Ş.</t>
  </si>
  <si>
    <t>Bank Kapital Türk A.Ş.</t>
  </si>
  <si>
    <t>Demirbank T.A.Ş.</t>
  </si>
  <si>
    <t>Egebank A.Ş.</t>
  </si>
  <si>
    <t>Eskişehir Bankası T.A.Ş.</t>
  </si>
  <si>
    <t>Etibank A.Ş.</t>
  </si>
  <si>
    <t>Interbank A.Ş.</t>
  </si>
  <si>
    <t>Türk Ticaret Bankası A.Ş.</t>
  </si>
  <si>
    <t>Türkiye Tütüncüler Bankası Yaşarbank A.Ş.</t>
  </si>
  <si>
    <t>Yurt Ticaret ve Kredi Bankası A.Ş.</t>
  </si>
  <si>
    <t>Yabancı Bankalar</t>
  </si>
  <si>
    <t>Ak Uluslararası Bankası A.Ş.</t>
  </si>
  <si>
    <t>Arap Türk Bankası A.Ş.</t>
  </si>
  <si>
    <t>BankEuropa Bankası A.Ş.</t>
  </si>
  <si>
    <t>Bnp-Ak Dresdner Bank A.Ş.</t>
  </si>
  <si>
    <t>Citibank A.Ş.</t>
  </si>
  <si>
    <t>Deutsche Bank A.Ş.</t>
  </si>
  <si>
    <t>Eurobank Tekfen A.Ş.</t>
  </si>
  <si>
    <t>Fortis Bank A.Ş.</t>
  </si>
  <si>
    <t>HSBC Bank A.Ş.</t>
  </si>
  <si>
    <t>Osmanlı Bankası A.Ş.</t>
  </si>
  <si>
    <t>Ulusal Bank T.A.Ş.</t>
  </si>
  <si>
    <t>Millennium Bank A.Ş.</t>
  </si>
  <si>
    <t>ING Bank A.Ş.</t>
  </si>
  <si>
    <t>Türkiye´de Şube Açan Yabancı Bankalar</t>
  </si>
  <si>
    <t>ABN AMRO Bank N.V.</t>
  </si>
  <si>
    <t>Banca di Roma S.P.A.</t>
  </si>
  <si>
    <t>Bank Mellat</t>
  </si>
  <si>
    <t>Credit Lyonnais Turkey</t>
  </si>
  <si>
    <t>Credit Suisse First Boston</t>
  </si>
  <si>
    <t>Habib Bank Limited</t>
  </si>
  <si>
    <t>ING Bank N.V.</t>
  </si>
  <si>
    <t>JPMorgan Chase Bank N.A.</t>
  </si>
  <si>
    <t>Rabobank Nederland</t>
  </si>
  <si>
    <t>Société Générale (SA)</t>
  </si>
  <si>
    <t>The Chase Manhattan Bank</t>
  </si>
  <si>
    <t>WestLB AG</t>
  </si>
  <si>
    <t>The Royal Bank of Scotland N.V.</t>
  </si>
  <si>
    <t>Kalkınma ve Yatırım Bankaları</t>
  </si>
  <si>
    <t>Mevduat Kabul Etmeyen Bankalar</t>
  </si>
  <si>
    <t>İller Bankası</t>
  </si>
  <si>
    <t>Türk Eximbank</t>
  </si>
  <si>
    <t>Türkiye Kalkınma Bankası A.Ş.</t>
  </si>
  <si>
    <t>Atlas Yatırım Bankası A.Ş.</t>
  </si>
  <si>
    <t>Aktif Yatırım Bankası A.Ş.</t>
  </si>
  <si>
    <t>C Kredi ve Kalkınma Bankası A.Ş.</t>
  </si>
  <si>
    <t>Çalık Yatırım Bankası A.Ş.</t>
  </si>
  <si>
    <t>Diler Yatırım Bankası A.Ş.</t>
  </si>
  <si>
    <t>GSD Yatırım Bankası A.Ş.</t>
  </si>
  <si>
    <t>İMKB Takas ve Saklama Bankası A.Ş.</t>
  </si>
  <si>
    <t>Nurol Yatırım Bankası A.Ş.</t>
  </si>
  <si>
    <t>Sınai Yatırım Bankası A.Ş.</t>
  </si>
  <si>
    <t>Tat Yatırım Bankası A.Ş.</t>
  </si>
  <si>
    <t>Tekfen Yatırım ve Finansman Bankası A.Ş.</t>
  </si>
  <si>
    <t>Toprak Yatırım Bankası A.Ş.</t>
  </si>
  <si>
    <t>Türkiye Sınai Kalkınma Bankası A.Ş.</t>
  </si>
  <si>
    <t>BankPozitif Kredi ve Kalkınma Bankası A.Ş.</t>
  </si>
  <si>
    <t>Calyon Bank Türk A.Ş.</t>
  </si>
  <si>
    <t>Merrill Lynch Yatırım Bank A.Ş.</t>
  </si>
  <si>
    <t>Crédit Agricole Indosuez Türk Bank A.Ş.</t>
  </si>
  <si>
    <t>Taib Yatırım Bank A.Ş.</t>
  </si>
  <si>
    <t>Toplam Banka Sayısı</t>
  </si>
  <si>
    <t>BAŞA DÖN</t>
  </si>
  <si>
    <t>Tablo 2</t>
  </si>
  <si>
    <t xml:space="preserve"> İlçeler</t>
  </si>
  <si>
    <t xml:space="preserve"> Merkez İlçe</t>
  </si>
  <si>
    <t xml:space="preserve"> Develi</t>
  </si>
  <si>
    <t xml:space="preserve"> Pınarbaşı</t>
  </si>
  <si>
    <t xml:space="preserve"> Sarıoğlan</t>
  </si>
  <si>
    <t xml:space="preserve"> Akkışla</t>
  </si>
  <si>
    <t xml:space="preserve"> Bünyan</t>
  </si>
  <si>
    <t xml:space="preserve"> Felahiye</t>
  </si>
  <si>
    <t xml:space="preserve"> İncesu</t>
  </si>
  <si>
    <t xml:space="preserve"> Özvatan</t>
  </si>
  <si>
    <t xml:space="preserve"> Sarız</t>
  </si>
  <si>
    <t xml:space="preserve"> Talas</t>
  </si>
  <si>
    <t xml:space="preserve"> Tomarza</t>
  </si>
  <si>
    <t xml:space="preserve"> Yahyalı</t>
  </si>
  <si>
    <t xml:space="preserve"> Yeşilhisar</t>
  </si>
  <si>
    <t xml:space="preserve"> Toplam</t>
  </si>
  <si>
    <t>KAYSERİ İLİNDEKİ BANKALARIN İLÇELERE GÖRE SAYILARI (2006 YILI)</t>
  </si>
  <si>
    <t>Bankalar</t>
  </si>
  <si>
    <t>Akkışla</t>
  </si>
  <si>
    <t>Bünyan</t>
  </si>
  <si>
    <t>Develi</t>
  </si>
  <si>
    <t>Felahiye</t>
  </si>
  <si>
    <t>İncesu</t>
  </si>
  <si>
    <t>Merkez İlçe</t>
  </si>
  <si>
    <t>Özvatan</t>
  </si>
  <si>
    <t>Pınarbaşı</t>
  </si>
  <si>
    <t>Sarıoğlan</t>
  </si>
  <si>
    <t>Sarız</t>
  </si>
  <si>
    <t>Talas</t>
  </si>
  <si>
    <t>Tomarza</t>
  </si>
  <si>
    <t>Yahyalı</t>
  </si>
  <si>
    <t>Yeşilhisar</t>
  </si>
  <si>
    <t>KAYSERİ İLİNDEKİ BANKALARIN İLÇELERE GÖRE SAYILARI (2007 YILI)</t>
  </si>
  <si>
    <t xml:space="preserve">  Akkışla</t>
  </si>
  <si>
    <t xml:space="preserve">  Bünyan</t>
  </si>
  <si>
    <t xml:space="preserve">  Develi</t>
  </si>
  <si>
    <t xml:space="preserve">  Felahiye</t>
  </si>
  <si>
    <t xml:space="preserve">  Hacılar</t>
  </si>
  <si>
    <t xml:space="preserve">  İncesu</t>
  </si>
  <si>
    <t xml:space="preserve">  Kocasinan</t>
  </si>
  <si>
    <t xml:space="preserve">  Melikgazi</t>
  </si>
  <si>
    <t xml:space="preserve">  Merkez 
İlçe</t>
  </si>
  <si>
    <t xml:space="preserve">  Özvatan</t>
  </si>
  <si>
    <t xml:space="preserve">  Pınarbaşı</t>
  </si>
  <si>
    <t xml:space="preserve">  Sarıoğlan</t>
  </si>
  <si>
    <t xml:space="preserve">  Sarız</t>
  </si>
  <si>
    <t xml:space="preserve">  Talas</t>
  </si>
  <si>
    <t xml:space="preserve">  Tomarza</t>
  </si>
  <si>
    <t xml:space="preserve">  Yahyalı</t>
  </si>
  <si>
    <t xml:space="preserve">  Yeşilhisar</t>
  </si>
  <si>
    <t>Calyon Yatırım Bankası Türk A.Ş.</t>
  </si>
  <si>
    <t>Unicredit Banca di Roma S.p.A.</t>
  </si>
  <si>
    <t>KAYSERİ İLİNDEKİ BANKALARIN İLÇELERE GÖRE SAYILARI (2008 YILI)</t>
  </si>
  <si>
    <t>KAYSERİ İLİNDEKİ BANKALARIN İLÇELERE GÖRE SAYILARI (2009 YILI)</t>
  </si>
  <si>
    <t>Credit Agricole Yatırım Bankası Türk A.Ş.</t>
  </si>
  <si>
    <t>KAYSERİ İLİNDEKİ BANKALARIN İLÇELERE GÖRE SAYILARI (2010 YILI)</t>
  </si>
  <si>
    <t xml:space="preserve">  Merkez İlçe</t>
  </si>
  <si>
    <t>KAYSERİ İLİNDEKİ BANKALARIN İLÇELERE GÖRE SAYILARI (2011 YILI)</t>
  </si>
  <si>
    <t>Fibabanka A.Ş.</t>
  </si>
  <si>
    <t>Tablo 4</t>
  </si>
  <si>
    <r>
      <t>Artış-Azalış Oranı (%)</t>
    </r>
    <r>
      <rPr>
        <b/>
        <i/>
        <vertAlign val="superscript"/>
        <sz val="10"/>
        <rFont val="Arial Tur"/>
        <family val="0"/>
      </rPr>
      <t>(7)</t>
    </r>
  </si>
  <si>
    <t>ÇALIŞAN SAYISI</t>
  </si>
  <si>
    <t>Tablo 11</t>
  </si>
  <si>
    <t>ATM SAYISI</t>
  </si>
  <si>
    <t>POS SAYISI</t>
  </si>
  <si>
    <t>ÜYE İŞYERİ SAYISI</t>
  </si>
  <si>
    <t>BANKA SAYISI</t>
  </si>
  <si>
    <t>ŞUBE SAYISI</t>
  </si>
  <si>
    <t>ŞUBE BAŞINA MEVDUAT
(Bin TL)</t>
  </si>
  <si>
    <t>ŞUBE BAŞINA KREDİ
(Bin TL)</t>
  </si>
  <si>
    <t>NÜFUS BAŞINA MEVDUAT
(TL)</t>
  </si>
  <si>
    <t>NÜFUS BAŞINA KREDİ
(TL)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</si>
  <si>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26.06.2007</t>
    </r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</si>
  <si>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http://www.tbb.org.tr/net/donemsel/default.aspx?dil=TR</t>
    </r>
  </si>
  <si>
    <r>
      <rPr>
        <b/>
        <sz val="10"/>
        <rFont val="Arial Tur"/>
        <family val="0"/>
      </rPr>
      <t>Kaynak:</t>
    </r>
    <r>
      <rPr>
        <sz val="10"/>
        <rFont val="Arial Tur"/>
        <family val="0"/>
      </rPr>
      <t xml:space="preserve"> Türkiye Bankalar Birliği</t>
    </r>
  </si>
  <si>
    <r>
      <rPr>
        <b/>
        <sz val="10"/>
        <rFont val="Arial Tur"/>
        <family val="0"/>
      </rPr>
      <t>TP:</t>
    </r>
    <r>
      <rPr>
        <sz val="10"/>
        <rFont val="Arial Tur"/>
        <family val="0"/>
      </rPr>
      <t xml:space="preserve"> Türk parası</t>
    </r>
  </si>
  <si>
    <r>
      <rPr>
        <b/>
        <sz val="10"/>
        <rFont val="Arial Tur"/>
        <family val="0"/>
      </rPr>
      <t>YP:</t>
    </r>
    <r>
      <rPr>
        <sz val="10"/>
        <rFont val="Arial Tur"/>
        <family val="0"/>
      </rPr>
      <t xml:space="preserve"> Yabancı para (döviz tevdiat hesabı)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</si>
  <si>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31.07.2008</t>
    </r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</si>
  <si>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 http://www.tbb.org.tr/net/donemsel/default.aspx?dil=TR</t>
    </r>
  </si>
  <si>
    <r>
      <rPr>
        <b/>
        <sz val="10"/>
        <rFont val="Arial Tur"/>
        <family val="0"/>
      </rPr>
      <t xml:space="preserve">Kaynak: </t>
    </r>
    <r>
      <rPr>
        <sz val="10"/>
        <rFont val="Arial Tur"/>
        <family val="0"/>
      </rPr>
      <t>Türkiye Bankalar Birliği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</si>
  <si>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29.06.2007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</si>
  <si>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02.07.2009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</si>
  <si>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23.09.2010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</si>
  <si>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22.09.2011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</si>
  <si>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07.09.2012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</si>
  <si>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11.02.2013</t>
    </r>
  </si>
  <si>
    <t>KREDİ</t>
  </si>
  <si>
    <t>MEVDUAT</t>
  </si>
  <si>
    <t>Tablo 7</t>
  </si>
  <si>
    <t>Tablo 6.1</t>
  </si>
  <si>
    <t>Tablo 6.2</t>
  </si>
  <si>
    <t>Tablo 6.3</t>
  </si>
  <si>
    <t>Tablo 6.4</t>
  </si>
  <si>
    <t>Tablo 6.5</t>
  </si>
  <si>
    <t>Tablo 6.6</t>
  </si>
  <si>
    <t>Tablo 8</t>
  </si>
  <si>
    <t>TABLO 2:</t>
  </si>
  <si>
    <t>TABLO 3:</t>
  </si>
  <si>
    <t>TABLO 4:</t>
  </si>
  <si>
    <t>TABLO 5:</t>
  </si>
  <si>
    <t>TABLO 6.1:</t>
  </si>
  <si>
    <t>TABLO 6.2:</t>
  </si>
  <si>
    <t>TABLO 6.3:</t>
  </si>
  <si>
    <t>TABLO 6.4:</t>
  </si>
  <si>
    <t>TABLO 6.5:</t>
  </si>
  <si>
    <t>TABLO 6.6:</t>
  </si>
  <si>
    <t>TABLO 7:</t>
  </si>
  <si>
    <t>TABLO 8:</t>
  </si>
  <si>
    <t>TABLO 9:</t>
  </si>
  <si>
    <t>TABLO 10:</t>
  </si>
  <si>
    <t>TABLO 11:</t>
  </si>
  <si>
    <t>KAYSERİ İLİNDEKİ BANKALARIN İLÇELERE GÖRE SAYILARI (2012 YILI)</t>
  </si>
  <si>
    <t>Bank of Tokyo-Mitsubishi UFJ Turkey A. Ş.</t>
  </si>
  <si>
    <t>Burgan Bank A.Ş.</t>
  </si>
  <si>
    <t>İstanbul Takas ve Saklama Bankası A.Ş.</t>
  </si>
  <si>
    <t>Odea Bank A.Ş.</t>
  </si>
  <si>
    <t>Standard Chartered Yatırım Bankası Türk A.Ş.</t>
  </si>
  <si>
    <r>
      <t xml:space="preserve">Güncelleme Tarihi: </t>
    </r>
    <r>
      <rPr>
        <sz val="10"/>
        <rFont val="Arial Tur"/>
        <family val="0"/>
      </rPr>
      <t>01.07.2014</t>
    </r>
  </si>
  <si>
    <t>Tablo 6.7</t>
  </si>
  <si>
    <t>KAYSERİ İLİNDEKİ BANKALARIN İLÇELERE GÖRE SAYILARI (2013 YILI)</t>
  </si>
  <si>
    <t>Tablo 6.8</t>
  </si>
  <si>
    <t>Portigon AG</t>
  </si>
  <si>
    <t>Tablo 10</t>
  </si>
  <si>
    <t>Tablo 9</t>
  </si>
  <si>
    <t>Bank of Tokyo-Mitsubishi UFJ Turkey A.Ş.</t>
  </si>
  <si>
    <t>TABLO 6.7:</t>
  </si>
  <si>
    <t>TABLO 6.8:</t>
  </si>
  <si>
    <t xml:space="preserve"> </t>
  </si>
  <si>
    <t>KAYSERİ İLİNDEKİ BANKALARIN İLÇELERE GÖRE SAYILARI (2014 YILI)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</si>
  <si>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21.05.2015</t>
    </r>
  </si>
  <si>
    <t>Tablo 6.9</t>
  </si>
  <si>
    <t>TABLO 6.9:</t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</si>
  <si>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15.07.2015</t>
    </r>
  </si>
  <si>
    <t>2013*</t>
  </si>
  <si>
    <r>
      <rPr>
        <b/>
        <sz val="10"/>
        <rFont val="Arial Tur"/>
        <family val="0"/>
      </rPr>
      <t xml:space="preserve">Not: </t>
    </r>
    <r>
      <rPr>
        <sz val="10"/>
        <rFont val="Arial Tur"/>
        <family val="0"/>
      </rPr>
      <t>Şubat 2013 tarihinde yayınlanan verilerdir.</t>
    </r>
  </si>
  <si>
    <r>
      <t xml:space="preserve">Kayıt Yeri:  </t>
    </r>
    <r>
      <rPr>
        <sz val="10"/>
        <rFont val="Arial Tur"/>
        <family val="0"/>
      </rPr>
      <t>http://www.tcmb.gov.tr/wps/wcm/connect/TCMB+TR/TCMB+TR/Main+Menu/Istatistikler/Bankacilik+Verileri/Nakdi+Kredilerin+Il+Bazinda+Dagilimii/</t>
    </r>
  </si>
  <si>
    <t>YILLAR İTİBARİYLE NAKDİ KREDİLERİN DAĞILIMI (1992-2013)</t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</si>
  <si>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http://www.tbb.org.tr/tr/banka-ve-sektor-bilgileri/istatistiki-raporlar/59</t>
    </r>
  </si>
  <si>
    <t>ICBC Turkey Bank A.Ş.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</si>
  <si>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26.07.2016</t>
    </r>
  </si>
  <si>
    <t>KAYSERİ İLİNDEKİ BANKALARIN İLÇELERE GÖRE SAYILARI (2015 YILI)</t>
  </si>
  <si>
    <t>TABLO 6.10:</t>
  </si>
  <si>
    <t xml:space="preserve"> Hacılar</t>
  </si>
  <si>
    <t>ICBC Turk Bank A.Ş.</t>
  </si>
  <si>
    <t>MUFG Bank Turkey A.Ş.</t>
  </si>
  <si>
    <t>Pasha Yatırım Bankası A.Ş.</t>
  </si>
  <si>
    <t>QNB Finans Bank A.Ş.</t>
  </si>
  <si>
    <t>Rabobank A.Ş.</t>
  </si>
  <si>
    <t>Intesa Sanpaolo S.p.A</t>
  </si>
  <si>
    <t>KAYSERİ İLİNDEKİ BANKALARIN İLÇELERE GÖRE SAYILARI (2016 YILI)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</si>
  <si>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26.07.2018</t>
    </r>
  </si>
  <si>
    <t>TABLO 6.11:</t>
  </si>
  <si>
    <t>KAYSERİ İLİNDEKİ BANKALARIN İLÇELERE GÖRE SAYILARI (2017 YILI)</t>
  </si>
  <si>
    <t>İhtisas Kredi (Bin TL)</t>
  </si>
  <si>
    <t>İhtisas Dışı Kredi (Bin TL)</t>
  </si>
  <si>
    <t>Toplam (Bin TL)</t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</si>
  <si>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http://www.tbb.org.tr/tr/banka-ve-sektor-bilgileri/istatistiki-raporlar/59 </t>
    </r>
  </si>
  <si>
    <t>MEVDUAT (Bin TL)</t>
  </si>
  <si>
    <t>KAYSERİ İLİNDEKİ BANKALARIN İLÇELERE GÖRE SAYILARI (2018 YILI)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</si>
  <si>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08.10.2019</t>
    </r>
  </si>
  <si>
    <t>Tablo 6.13</t>
  </si>
  <si>
    <t>Tablo 6.12</t>
  </si>
  <si>
    <t>Tablo 6.11</t>
  </si>
  <si>
    <t>Tablo 6.10</t>
  </si>
  <si>
    <t>KAYSERİ İLİNDEKİ BANKALARIN İLÇELERE GÖRE SAYILARI (2019 YILI)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</si>
  <si>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22.09.2020</t>
    </r>
  </si>
  <si>
    <t>TABLO 6.12:</t>
  </si>
  <si>
    <t>TABLO 6.13:</t>
  </si>
  <si>
    <t>TABLO 6.14:</t>
  </si>
  <si>
    <t>Tablo 6.14</t>
  </si>
  <si>
    <t>**** Bu tablodan hesaplanan kredi toplamının mali tablolarda yer alan kredi ile tutmamasının sebebi bir bankanın reeskontunu dağıtamamış olmasından kaynaklanmaktadır. Ayrıca, iki bankanın kredi toplamı "Gerçeğe Uygun Değer Farkı Kar/Zarara Yansıtılan Olarak Sınıflandırılan FV" altında gösterilen "Krediler"i içermektedir.</t>
  </si>
  <si>
    <t>*Toplam Krediler = "Takipteki Krediler" ve "Özel Karşılıklar" hariç Krediler</t>
  </si>
  <si>
    <t>Genel
Toplam*</t>
  </si>
  <si>
    <t>KAYSERİ İLİNDEKİ BANKALARIN İLÇELERE GÖRE SAYILARI (2020 YILI)</t>
  </si>
  <si>
    <t>Alternatifbank A.Ş.</t>
  </si>
  <si>
    <t>Bank of America Yatırım Bank A.Ş.</t>
  </si>
  <si>
    <t>Bank of China Turkey A.Ş.</t>
  </si>
  <si>
    <t>Golden Global Yatırım Bankası A.Ş.</t>
  </si>
  <si>
    <t>Intesa Sanpaolo S.p.A.</t>
  </si>
  <si>
    <t>İller Bankası A.Ş.</t>
  </si>
  <si>
    <t>Türkiye Kalkınma ve Yatırım Bankası A.Ş.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</si>
  <si>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24.09.2021</t>
    </r>
  </si>
  <si>
    <t>TABLO 6.15:</t>
  </si>
  <si>
    <t>QNB Finansbank A.Ş.</t>
  </si>
  <si>
    <t>Tablo 6.15</t>
  </si>
  <si>
    <t>Tablo 6.16</t>
  </si>
  <si>
    <t>KAYSERİ İLİNDEKİ BANKALARIN İLÇELERE GÖRE SAYILARI (2021 YILI)</t>
  </si>
  <si>
    <t>D Yatırım Bankası A.Ş.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</si>
  <si>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17.06.2022</t>
    </r>
  </si>
  <si>
    <t>TABLO 6.16:</t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</si>
  <si>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17.06.2022</t>
    </r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</si>
  <si>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06.06.2023</t>
    </r>
  </si>
  <si>
    <t>YILLAR İTİBARİYLE  KREDİLERİN  DAĞILIMI (1984-2022) (Bin TL)</t>
  </si>
  <si>
    <t>YILLAR İTİBARİYLE  KREDİLERİN  DAĞILIMI (1984-2022)</t>
  </si>
  <si>
    <t>YILLAR İTİBARİYLE MEVDUATLARIN DAĞILIMI (1987-2022) (Milyon TL)</t>
  </si>
  <si>
    <t>YILLAR İTİBARİYLE MEVDUATLARIN DAĞILIMI (1987-2022)</t>
  </si>
  <si>
    <t>YILLAR İTİBARİYLE MEVDUATLARIN TÜRK VE YABANCI PARA CİNSLERİNE GÖRE DAĞILIMI (Cari Fiyatlarla) (1999-2022)</t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</si>
  <si>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06.06.2023</t>
    </r>
  </si>
  <si>
    <t>YILLAR İTİBARİYLE BANKA ŞUBE ÇALIŞAN SAYILARI (2005-2022)</t>
  </si>
  <si>
    <t>YILLAR İTİBARİYLE ATM POS VE ÜYE İŞYERİ SAYILARI (2010-2022)</t>
  </si>
  <si>
    <t>YILLAR İTİBARİYLE ORTALAMA MEVDUAT VE KREDİ (2005-2022)</t>
  </si>
  <si>
    <t>KAYSERİ İLİNDEKİ BANKALARIN İLÇELERE GÖRE SAYILARI (2022 YILI)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</si>
  <si>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06.06.2023</t>
    </r>
  </si>
  <si>
    <t>Destek Yatırım Bankası A.Ş.</t>
  </si>
  <si>
    <t>TABLO 6.17:</t>
  </si>
  <si>
    <t>Tablo 6.17</t>
  </si>
  <si>
    <t>YILLAR İTİBARİYLE İLÇELERE GÖRE BANKALARIN ŞUBE SAYILARI (2004-2022)</t>
  </si>
  <si>
    <t>YILLAR İTİBARİYLE KAYSERİ İLİNDEKİ BANKALARIN ŞUBE BAŞINA DÜŞEN ORTALAMA KREDİ DAĞILIMLARI (Cari Fiyatlarla) (1999-2022)</t>
  </si>
  <si>
    <t>2022*</t>
  </si>
  <si>
    <r>
      <rPr>
        <b/>
        <sz val="10"/>
        <rFont val="Arial Tur"/>
        <family val="0"/>
      </rPr>
      <t xml:space="preserve">(*): </t>
    </r>
    <r>
      <rPr>
        <sz val="10"/>
        <rFont val="Arial Tur"/>
        <family val="0"/>
      </rPr>
      <t>Nüfus başına mevduat ve nüfus başına kredi verilerine ulaşımamıştır.</t>
    </r>
  </si>
  <si>
    <t>YILLAR İTİBARİYLE KAYSERİ İLİNDEKİ BANKALARIN YILLAR İTİBARİYLE ŞUBE SAYILARI (2021-2022)</t>
  </si>
  <si>
    <t>Tablo 12.2</t>
  </si>
  <si>
    <t>Tablo 12.1</t>
  </si>
  <si>
    <t>YILLAR İTİBARİYLE KAYSERİ İLİNDEKİ BANKALARIN YILLAR İTİBARİYLE ŞUBE SAYILARI (2000-2020)</t>
  </si>
  <si>
    <t>TABLO 12.1:</t>
  </si>
  <si>
    <t>TABLO 12.2:</t>
  </si>
  <si>
    <t>YILLAR İTİBARİYLE  KREDİ VE MEVDUAT DAĞILIMLARI (1997-2022)</t>
  </si>
  <si>
    <t>YILLAR İTİBARİYLE  KREDİ VE MEVDUAT DAĞILIMLARI (1997-2022) (Bin TL)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</si>
</sst>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#,##0_ ;\-#,##0\ "/>
    <numFmt numFmtId="177" formatCode="#,##0.0_ ;\-#,##0.0\ "/>
    <numFmt numFmtId="178" formatCode="_-* #,##0.0\ _T_L_-;\-* #,##0.0\ _T_L_-;_-* &quot;-&quot;??\ _T_L_-;_-@_-"/>
    <numFmt numFmtId="179" formatCode="#,##0.0"/>
    <numFmt numFmtId="180" formatCode="[$€-2]\ #,##0.00_);[Red]\([$€-2]\ #,##0.00\)"/>
    <numFmt numFmtId="181" formatCode="#,##0.000"/>
    <numFmt numFmtId="182" formatCode="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\ ;[Red]\(#,##0\)"/>
    <numFmt numFmtId="191" formatCode="#,##0.00000"/>
    <numFmt numFmtId="192" formatCode="#,##0.000000"/>
  </numFmts>
  <fonts count="55">
    <font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2"/>
      <color indexed="12"/>
      <name val="Arial"/>
      <family val="2"/>
    </font>
    <font>
      <b/>
      <i/>
      <vertAlign val="superscript"/>
      <sz val="10"/>
      <name val="Arial Tur"/>
      <family val="0"/>
    </font>
    <font>
      <i/>
      <sz val="10"/>
      <name val="Arial Tur"/>
      <family val="0"/>
    </font>
    <font>
      <u val="single"/>
      <sz val="10"/>
      <color indexed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Tur"/>
      <family val="0"/>
    </font>
    <font>
      <sz val="9"/>
      <name val="Arial Tur"/>
      <family val="2"/>
    </font>
    <font>
      <i/>
      <sz val="8"/>
      <name val="Arial Tur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medium"/>
      <top style="medium"/>
      <bottom style="double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6" fillId="0" borderId="0" xfId="49" applyFont="1" applyAlignment="1" applyProtection="1">
      <alignment/>
      <protection/>
    </xf>
    <xf numFmtId="0" fontId="4" fillId="0" borderId="12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49" applyFont="1" applyAlignment="1" applyProtection="1">
      <alignment/>
      <protection/>
    </xf>
    <xf numFmtId="0" fontId="4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70" applyNumberFormat="1" applyFont="1" applyBorder="1" applyAlignment="1">
      <alignment horizontal="center" wrapText="1"/>
      <protection/>
    </xf>
    <xf numFmtId="0" fontId="4" fillId="0" borderId="0" xfId="0" applyFont="1" applyAlignment="1">
      <alignment horizontal="right"/>
    </xf>
    <xf numFmtId="0" fontId="11" fillId="0" borderId="0" xfId="49" applyFont="1" applyAlignment="1" applyProtection="1">
      <alignment/>
      <protection/>
    </xf>
    <xf numFmtId="0" fontId="12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3" fontId="0" fillId="0" borderId="0" xfId="69" applyNumberFormat="1" applyFont="1" applyBorder="1" applyAlignment="1">
      <alignment horizontal="center"/>
      <protection/>
    </xf>
    <xf numFmtId="2" fontId="0" fillId="0" borderId="0" xfId="0" applyNumberFormat="1" applyAlignment="1">
      <alignment wrapText="1"/>
    </xf>
    <xf numFmtId="3" fontId="10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3" fontId="2" fillId="33" borderId="10" xfId="68" applyNumberFormat="1" applyFont="1" applyFill="1" applyBorder="1">
      <alignment/>
      <protection/>
    </xf>
    <xf numFmtId="0" fontId="2" fillId="0" borderId="10" xfId="66" applyFont="1" applyBorder="1" applyAlignment="1">
      <alignment horizontal="center"/>
      <protection/>
    </xf>
    <xf numFmtId="0" fontId="2" fillId="0" borderId="10" xfId="68" applyFont="1" applyBorder="1" applyAlignment="1">
      <alignment horizontal="center"/>
      <protection/>
    </xf>
    <xf numFmtId="3" fontId="2" fillId="33" borderId="10" xfId="68" applyNumberFormat="1" applyFont="1" applyFill="1" applyBorder="1" applyAlignment="1">
      <alignment horizontal="center"/>
      <protection/>
    </xf>
    <xf numFmtId="3" fontId="2" fillId="33" borderId="10" xfId="68" applyNumberFormat="1" applyFont="1" applyFill="1" applyBorder="1">
      <alignment/>
      <protection/>
    </xf>
    <xf numFmtId="0" fontId="2" fillId="0" borderId="10" xfId="68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23" xfId="68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2" fillId="34" borderId="10" xfId="68" applyNumberFormat="1" applyFont="1" applyFill="1" applyBorder="1" applyAlignment="1">
      <alignment horizontal="left"/>
      <protection/>
    </xf>
    <xf numFmtId="3" fontId="4" fillId="35" borderId="24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2" fillId="0" borderId="18" xfId="0" applyNumberFormat="1" applyFont="1" applyBorder="1" applyAlignment="1">
      <alignment wrapText="1"/>
    </xf>
    <xf numFmtId="0" fontId="12" fillId="0" borderId="0" xfId="0" applyFont="1" applyAlignment="1">
      <alignment horizontal="center"/>
    </xf>
    <xf numFmtId="0" fontId="4" fillId="0" borderId="31" xfId="0" applyFont="1" applyBorder="1" applyAlignment="1">
      <alignment vertical="center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 wrapText="1"/>
    </xf>
    <xf numFmtId="3" fontId="1" fillId="0" borderId="34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5" xfId="0" applyFont="1" applyBorder="1" applyAlignment="1">
      <alignment horizontal="left" vertic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 wrapText="1"/>
    </xf>
    <xf numFmtId="3" fontId="1" fillId="0" borderId="2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31" xfId="0" applyFont="1" applyBorder="1" applyAlignment="1">
      <alignment horizontal="left" vertical="center"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2" fillId="0" borderId="0" xfId="0" applyFont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 horizontal="center"/>
    </xf>
    <xf numFmtId="3" fontId="2" fillId="0" borderId="38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6" fillId="0" borderId="10" xfId="67" applyNumberFormat="1" applyFont="1" applyBorder="1" applyAlignment="1">
      <alignment horizontal="center"/>
      <protection/>
    </xf>
    <xf numFmtId="3" fontId="16" fillId="33" borderId="10" xfId="67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3" fontId="0" fillId="33" borderId="23" xfId="0" applyNumberFormat="1" applyFont="1" applyFill="1" applyBorder="1" applyAlignment="1">
      <alignment horizontal="center"/>
    </xf>
    <xf numFmtId="3" fontId="16" fillId="33" borderId="42" xfId="67" applyNumberFormat="1" applyFont="1" applyFill="1" applyBorder="1" applyAlignment="1">
      <alignment horizontal="center"/>
      <protection/>
    </xf>
    <xf numFmtId="3" fontId="0" fillId="0" borderId="23" xfId="0" applyNumberFormat="1" applyFont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70" applyNumberFormat="1" applyFont="1" applyFill="1" applyBorder="1" applyAlignment="1">
      <alignment horizontal="center"/>
      <protection/>
    </xf>
    <xf numFmtId="3" fontId="0" fillId="0" borderId="11" xfId="70" applyNumberFormat="1" applyFont="1" applyBorder="1" applyAlignment="1">
      <alignment horizontal="center"/>
      <protection/>
    </xf>
    <xf numFmtId="3" fontId="0" fillId="0" borderId="11" xfId="70" applyNumberFormat="1" applyFont="1" applyBorder="1" applyAlignment="1">
      <alignment horizontal="center" wrapText="1"/>
      <protection/>
    </xf>
    <xf numFmtId="3" fontId="16" fillId="33" borderId="11" xfId="67" applyNumberFormat="1" applyFont="1" applyFill="1" applyBorder="1" applyAlignment="1">
      <alignment horizontal="center"/>
      <protection/>
    </xf>
    <xf numFmtId="3" fontId="0" fillId="0" borderId="23" xfId="69" applyNumberFormat="1" applyFont="1" applyBorder="1" applyAlignment="1">
      <alignment horizontal="center"/>
      <protection/>
    </xf>
    <xf numFmtId="3" fontId="16" fillId="33" borderId="23" xfId="67" applyNumberFormat="1" applyFont="1" applyFill="1" applyBorder="1" applyAlignment="1">
      <alignment horizontal="center"/>
      <protection/>
    </xf>
    <xf numFmtId="3" fontId="16" fillId="33" borderId="43" xfId="67" applyNumberFormat="1" applyFont="1" applyFill="1" applyBorder="1" applyAlignment="1">
      <alignment horizontal="center"/>
      <protection/>
    </xf>
    <xf numFmtId="0" fontId="4" fillId="0" borderId="37" xfId="0" applyFont="1" applyBorder="1" applyAlignment="1">
      <alignment horizontal="center" vertical="center" wrapText="1"/>
    </xf>
    <xf numFmtId="3" fontId="2" fillId="0" borderId="14" xfId="67" applyNumberFormat="1" applyFont="1" applyBorder="1" applyAlignment="1">
      <alignment horizontal="center"/>
      <protection/>
    </xf>
    <xf numFmtId="3" fontId="2" fillId="0" borderId="15" xfId="67" applyNumberFormat="1" applyFont="1" applyBorder="1" applyAlignment="1">
      <alignment horizontal="center"/>
      <protection/>
    </xf>
    <xf numFmtId="3" fontId="2" fillId="0" borderId="11" xfId="67" applyNumberFormat="1" applyFont="1" applyBorder="1" applyAlignment="1">
      <alignment horizontal="center"/>
      <protection/>
    </xf>
    <xf numFmtId="3" fontId="2" fillId="0" borderId="10" xfId="67" applyNumberFormat="1" applyFont="1" applyBorder="1" applyAlignment="1">
      <alignment horizontal="center"/>
      <protection/>
    </xf>
    <xf numFmtId="3" fontId="2" fillId="33" borderId="11" xfId="67" applyNumberFormat="1" applyFont="1" applyFill="1" applyBorder="1" applyAlignment="1">
      <alignment horizontal="center"/>
      <protection/>
    </xf>
    <xf numFmtId="3" fontId="2" fillId="33" borderId="10" xfId="67" applyNumberFormat="1" applyFont="1" applyFill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2" fillId="33" borderId="42" xfId="67" applyNumberFormat="1" applyFont="1" applyFill="1" applyBorder="1" applyAlignment="1">
      <alignment horizontal="center"/>
      <protection/>
    </xf>
    <xf numFmtId="3" fontId="2" fillId="33" borderId="24" xfId="67" applyNumberFormat="1" applyFont="1" applyFill="1" applyBorder="1" applyAlignment="1">
      <alignment horizontal="center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3" fontId="5" fillId="35" borderId="24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3" fontId="1" fillId="36" borderId="10" xfId="68" applyNumberFormat="1" applyFont="1" applyFill="1" applyBorder="1">
      <alignment/>
      <protection/>
    </xf>
    <xf numFmtId="3" fontId="1" fillId="36" borderId="10" xfId="68" applyNumberFormat="1" applyFont="1" applyFill="1" applyBorder="1" applyAlignment="1">
      <alignment horizontal="center"/>
      <protection/>
    </xf>
    <xf numFmtId="0" fontId="4" fillId="36" borderId="10" xfId="0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49" applyBorder="1" applyAlignment="1" applyProtection="1">
      <alignment horizontal="left"/>
      <protection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Fill="1" applyBorder="1" applyAlignment="1">
      <alignment horizontal="center"/>
    </xf>
    <xf numFmtId="3" fontId="2" fillId="0" borderId="49" xfId="0" applyNumberFormat="1" applyFont="1" applyBorder="1" applyAlignment="1">
      <alignment wrapText="1"/>
    </xf>
    <xf numFmtId="3" fontId="5" fillId="36" borderId="50" xfId="0" applyNumberFormat="1" applyFont="1" applyFill="1" applyBorder="1" applyAlignment="1">
      <alignment horizontal="center"/>
    </xf>
    <xf numFmtId="3" fontId="5" fillId="36" borderId="17" xfId="0" applyNumberFormat="1" applyFont="1" applyFill="1" applyBorder="1" applyAlignment="1">
      <alignment horizontal="center"/>
    </xf>
    <xf numFmtId="3" fontId="5" fillId="36" borderId="20" xfId="0" applyNumberFormat="1" applyFont="1" applyFill="1" applyBorder="1" applyAlignment="1">
      <alignment horizontal="center"/>
    </xf>
    <xf numFmtId="3" fontId="5" fillId="36" borderId="51" xfId="0" applyNumberFormat="1" applyFont="1" applyFill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3" fontId="1" fillId="36" borderId="55" xfId="0" applyNumberFormat="1" applyFont="1" applyFill="1" applyBorder="1" applyAlignment="1">
      <alignment horizontal="center"/>
    </xf>
    <xf numFmtId="3" fontId="1" fillId="36" borderId="56" xfId="0" applyNumberFormat="1" applyFont="1" applyFill="1" applyBorder="1" applyAlignment="1">
      <alignment horizontal="center"/>
    </xf>
    <xf numFmtId="3" fontId="1" fillId="36" borderId="57" xfId="0" applyNumberFormat="1" applyFont="1" applyFill="1" applyBorder="1" applyAlignment="1">
      <alignment horizontal="center"/>
    </xf>
    <xf numFmtId="3" fontId="2" fillId="0" borderId="10" xfId="51" applyNumberFormat="1" applyFont="1" applyBorder="1" applyAlignment="1">
      <alignment horizontal="center"/>
      <protection/>
    </xf>
    <xf numFmtId="3" fontId="2" fillId="0" borderId="14" xfId="51" applyNumberFormat="1" applyFont="1" applyBorder="1" applyAlignment="1">
      <alignment horizontal="center"/>
      <protection/>
    </xf>
    <xf numFmtId="3" fontId="2" fillId="0" borderId="15" xfId="51" applyNumberFormat="1" applyFont="1" applyBorder="1" applyAlignment="1">
      <alignment horizontal="center"/>
      <protection/>
    </xf>
    <xf numFmtId="3" fontId="2" fillId="0" borderId="16" xfId="51" applyNumberFormat="1" applyFont="1" applyBorder="1" applyAlignment="1">
      <alignment horizontal="center"/>
      <protection/>
    </xf>
    <xf numFmtId="3" fontId="2" fillId="0" borderId="11" xfId="51" applyNumberFormat="1" applyFont="1" applyBorder="1" applyAlignment="1">
      <alignment horizontal="center"/>
      <protection/>
    </xf>
    <xf numFmtId="3" fontId="2" fillId="0" borderId="19" xfId="51" applyNumberFormat="1" applyFont="1" applyBorder="1" applyAlignment="1">
      <alignment horizontal="center"/>
      <protection/>
    </xf>
    <xf numFmtId="3" fontId="2" fillId="0" borderId="46" xfId="51" applyNumberFormat="1" applyFont="1" applyBorder="1" applyAlignment="1">
      <alignment horizontal="center"/>
      <protection/>
    </xf>
    <xf numFmtId="3" fontId="2" fillId="0" borderId="45" xfId="51" applyNumberFormat="1" applyFont="1" applyBorder="1" applyAlignment="1">
      <alignment horizontal="center"/>
      <protection/>
    </xf>
    <xf numFmtId="3" fontId="2" fillId="0" borderId="58" xfId="51" applyNumberFormat="1" applyFont="1" applyBorder="1" applyAlignment="1">
      <alignment horizontal="center"/>
      <protection/>
    </xf>
    <xf numFmtId="0" fontId="4" fillId="0" borderId="59" xfId="0" applyFont="1" applyBorder="1" applyAlignment="1">
      <alignment horizontal="left" vertical="center"/>
    </xf>
    <xf numFmtId="3" fontId="1" fillId="36" borderId="55" xfId="51" applyNumberFormat="1" applyFont="1" applyFill="1" applyBorder="1" applyAlignment="1">
      <alignment horizontal="center"/>
      <protection/>
    </xf>
    <xf numFmtId="3" fontId="1" fillId="36" borderId="56" xfId="51" applyNumberFormat="1" applyFont="1" applyFill="1" applyBorder="1" applyAlignment="1">
      <alignment horizontal="center"/>
      <protection/>
    </xf>
    <xf numFmtId="3" fontId="1" fillId="36" borderId="60" xfId="51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1" fontId="1" fillId="33" borderId="10" xfId="68" applyNumberFormat="1" applyFont="1" applyFill="1" applyBorder="1" applyAlignment="1">
      <alignment horizontal="center" vertical="center"/>
      <protection/>
    </xf>
    <xf numFmtId="1" fontId="1" fillId="0" borderId="10" xfId="68" applyNumberFormat="1" applyFont="1" applyFill="1" applyBorder="1" applyAlignment="1">
      <alignment horizontal="center" vertical="center"/>
      <protection/>
    </xf>
    <xf numFmtId="3" fontId="2" fillId="33" borderId="39" xfId="0" applyNumberFormat="1" applyFont="1" applyFill="1" applyBorder="1" applyAlignment="1">
      <alignment/>
    </xf>
    <xf numFmtId="3" fontId="14" fillId="35" borderId="61" xfId="0" applyNumberFormat="1" applyFont="1" applyFill="1" applyBorder="1" applyAlignment="1">
      <alignment/>
    </xf>
    <xf numFmtId="3" fontId="2" fillId="33" borderId="38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 wrapText="1"/>
    </xf>
    <xf numFmtId="0" fontId="4" fillId="0" borderId="62" xfId="0" applyFont="1" applyBorder="1" applyAlignment="1">
      <alignment horizontal="left"/>
    </xf>
    <xf numFmtId="0" fontId="5" fillId="0" borderId="5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33" borderId="10" xfId="51" applyNumberFormat="1" applyFont="1" applyFill="1" applyBorder="1" applyAlignment="1">
      <alignment horizontal="center"/>
      <protection/>
    </xf>
    <xf numFmtId="3" fontId="0" fillId="33" borderId="14" xfId="0" applyNumberFormat="1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3" fontId="0" fillId="33" borderId="11" xfId="51" applyNumberFormat="1" applyFont="1" applyFill="1" applyBorder="1" applyAlignment="1">
      <alignment horizontal="center"/>
      <protection/>
    </xf>
    <xf numFmtId="3" fontId="17" fillId="33" borderId="11" xfId="0" applyNumberFormat="1" applyFont="1" applyFill="1" applyBorder="1" applyAlignment="1">
      <alignment horizontal="center"/>
    </xf>
    <xf numFmtId="3" fontId="17" fillId="33" borderId="10" xfId="0" applyNumberFormat="1" applyFont="1" applyFill="1" applyBorder="1" applyAlignment="1">
      <alignment horizontal="center"/>
    </xf>
    <xf numFmtId="3" fontId="0" fillId="33" borderId="22" xfId="0" applyNumberFormat="1" applyFont="1" applyFill="1" applyBorder="1" applyAlignment="1">
      <alignment horizontal="center"/>
    </xf>
    <xf numFmtId="3" fontId="0" fillId="33" borderId="23" xfId="51" applyNumberFormat="1" applyFont="1" applyFill="1" applyBorder="1" applyAlignment="1">
      <alignment horizontal="center"/>
      <protection/>
    </xf>
    <xf numFmtId="3" fontId="17" fillId="33" borderId="23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3" fontId="0" fillId="33" borderId="23" xfId="51" applyNumberFormat="1" applyFont="1" applyFill="1" applyBorder="1" applyAlignment="1">
      <alignment horizontal="center"/>
      <protection/>
    </xf>
    <xf numFmtId="0" fontId="4" fillId="0" borderId="37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4" fontId="2" fillId="0" borderId="23" xfId="0" applyNumberFormat="1" applyFont="1" applyBorder="1" applyAlignment="1">
      <alignment horizontal="center"/>
    </xf>
    <xf numFmtId="0" fontId="1" fillId="33" borderId="21" xfId="0" applyFont="1" applyFill="1" applyBorder="1" applyAlignment="1">
      <alignment horizontal="left" wrapText="1"/>
    </xf>
    <xf numFmtId="4" fontId="2" fillId="0" borderId="4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/>
    </xf>
    <xf numFmtId="0" fontId="1" fillId="33" borderId="66" xfId="0" applyFont="1" applyFill="1" applyBorder="1" applyAlignment="1">
      <alignment horizontal="center" wrapText="1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1" fillId="33" borderId="67" xfId="0" applyFont="1" applyFill="1" applyBorder="1" applyAlignment="1">
      <alignment horizontal="left" wrapText="1"/>
    </xf>
    <xf numFmtId="0" fontId="1" fillId="33" borderId="68" xfId="0" applyFont="1" applyFill="1" applyBorder="1" applyAlignment="1">
      <alignment horizontal="center" wrapText="1"/>
    </xf>
    <xf numFmtId="4" fontId="2" fillId="0" borderId="2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0" fontId="6" fillId="0" borderId="0" xfId="49" applyAlignment="1" applyProtection="1">
      <alignment/>
      <protection/>
    </xf>
    <xf numFmtId="0" fontId="0" fillId="37" borderId="10" xfId="0" applyFont="1" applyFill="1" applyBorder="1" applyAlignment="1">
      <alignment horizontal="center"/>
    </xf>
    <xf numFmtId="3" fontId="2" fillId="37" borderId="10" xfId="68" applyNumberFormat="1" applyFont="1" applyFill="1" applyBorder="1" applyAlignment="1">
      <alignment horizontal="center"/>
      <protection/>
    </xf>
    <xf numFmtId="0" fontId="0" fillId="37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5" fillId="35" borderId="43" xfId="0" applyNumberFormat="1" applyFont="1" applyFill="1" applyBorder="1" applyAlignment="1">
      <alignment horizontal="center"/>
    </xf>
    <xf numFmtId="3" fontId="2" fillId="33" borderId="23" xfId="68" applyNumberFormat="1" applyFont="1" applyFill="1" applyBorder="1" applyAlignment="1">
      <alignment horizontal="center"/>
      <protection/>
    </xf>
    <xf numFmtId="3" fontId="2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3" xfId="0" applyBorder="1" applyAlignment="1">
      <alignment horizontal="center"/>
    </xf>
    <xf numFmtId="3" fontId="17" fillId="33" borderId="42" xfId="0" applyNumberFormat="1" applyFont="1" applyFill="1" applyBorder="1" applyAlignment="1">
      <alignment horizontal="center"/>
    </xf>
    <xf numFmtId="3" fontId="17" fillId="33" borderId="24" xfId="0" applyNumberFormat="1" applyFont="1" applyFill="1" applyBorder="1" applyAlignment="1">
      <alignment horizontal="center"/>
    </xf>
    <xf numFmtId="3" fontId="17" fillId="33" borderId="43" xfId="0" applyNumberFormat="1" applyFont="1" applyFill="1" applyBorder="1" applyAlignment="1">
      <alignment horizontal="center"/>
    </xf>
    <xf numFmtId="3" fontId="11" fillId="0" borderId="0" xfId="49" applyNumberFormat="1" applyFont="1" applyAlignment="1" applyProtection="1">
      <alignment/>
      <protection/>
    </xf>
    <xf numFmtId="3" fontId="4" fillId="0" borderId="0" xfId="0" applyNumberFormat="1" applyFont="1" applyAlignment="1">
      <alignment horizontal="right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15" fillId="33" borderId="15" xfId="67" applyNumberFormat="1" applyFont="1" applyFill="1" applyBorder="1" applyAlignment="1">
      <alignment horizontal="center"/>
      <protection/>
    </xf>
    <xf numFmtId="3" fontId="15" fillId="33" borderId="22" xfId="67" applyNumberFormat="1" applyFont="1" applyFill="1" applyBorder="1" applyAlignment="1">
      <alignment horizontal="center"/>
      <protection/>
    </xf>
    <xf numFmtId="3" fontId="15" fillId="33" borderId="10" xfId="67" applyNumberFormat="1" applyFont="1" applyFill="1" applyBorder="1" applyAlignment="1">
      <alignment horizontal="center"/>
      <protection/>
    </xf>
    <xf numFmtId="3" fontId="15" fillId="33" borderId="23" xfId="67" applyNumberFormat="1" applyFont="1" applyFill="1" applyBorder="1" applyAlignment="1">
      <alignment horizontal="center"/>
      <protection/>
    </xf>
    <xf numFmtId="3" fontId="15" fillId="33" borderId="24" xfId="67" applyNumberFormat="1" applyFont="1" applyFill="1" applyBorder="1" applyAlignment="1">
      <alignment horizontal="center"/>
      <protection/>
    </xf>
    <xf numFmtId="3" fontId="15" fillId="33" borderId="43" xfId="67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2" fillId="33" borderId="53" xfId="68" applyNumberFormat="1" applyFont="1" applyFill="1" applyBorder="1" applyAlignment="1">
      <alignment horizontal="center"/>
      <protection/>
    </xf>
    <xf numFmtId="0" fontId="2" fillId="0" borderId="53" xfId="68" applyFont="1" applyBorder="1" applyAlignment="1">
      <alignment horizontal="center"/>
      <protection/>
    </xf>
    <xf numFmtId="3" fontId="2" fillId="0" borderId="53" xfId="68" applyNumberFormat="1" applyFont="1" applyFill="1" applyBorder="1" applyAlignment="1">
      <alignment horizontal="center"/>
      <protection/>
    </xf>
    <xf numFmtId="3" fontId="2" fillId="0" borderId="53" xfId="0" applyNumberFormat="1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3" fontId="2" fillId="37" borderId="53" xfId="68" applyNumberFormat="1" applyFont="1" applyFill="1" applyBorder="1" applyAlignment="1">
      <alignment horizontal="center"/>
      <protection/>
    </xf>
    <xf numFmtId="0" fontId="0" fillId="0" borderId="53" xfId="0" applyFont="1" applyFill="1" applyBorder="1" applyAlignment="1">
      <alignment horizontal="center"/>
    </xf>
    <xf numFmtId="181" fontId="0" fillId="0" borderId="14" xfId="0" applyNumberFormat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181" fontId="10" fillId="0" borderId="16" xfId="0" applyNumberFormat="1" applyFont="1" applyBorder="1" applyAlignment="1">
      <alignment horizontal="center"/>
    </xf>
    <xf numFmtId="181" fontId="0" fillId="0" borderId="63" xfId="0" applyNumberForma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81" fontId="10" fillId="0" borderId="19" xfId="0" applyNumberFormat="1" applyFont="1" applyBorder="1" applyAlignment="1">
      <alignment horizontal="center"/>
    </xf>
    <xf numFmtId="181" fontId="0" fillId="0" borderId="64" xfId="0" applyNumberFormat="1" applyBorder="1" applyAlignment="1">
      <alignment horizontal="center"/>
    </xf>
    <xf numFmtId="181" fontId="0" fillId="0" borderId="11" xfId="70" applyNumberFormat="1" applyFont="1" applyFill="1" applyBorder="1" applyAlignment="1">
      <alignment horizontal="center"/>
      <protection/>
    </xf>
    <xf numFmtId="181" fontId="0" fillId="0" borderId="10" xfId="70" applyNumberFormat="1" applyFont="1" applyFill="1" applyBorder="1" applyAlignment="1">
      <alignment horizontal="center"/>
      <protection/>
    </xf>
    <xf numFmtId="181" fontId="0" fillId="0" borderId="64" xfId="70" applyNumberFormat="1" applyFont="1" applyFill="1" applyBorder="1" applyAlignment="1">
      <alignment horizontal="center"/>
      <protection/>
    </xf>
    <xf numFmtId="181" fontId="0" fillId="0" borderId="11" xfId="70" applyNumberFormat="1" applyFont="1" applyBorder="1" applyAlignment="1">
      <alignment horizontal="center"/>
      <protection/>
    </xf>
    <xf numFmtId="181" fontId="0" fillId="0" borderId="10" xfId="70" applyNumberFormat="1" applyFont="1" applyBorder="1" applyAlignment="1">
      <alignment horizontal="center"/>
      <protection/>
    </xf>
    <xf numFmtId="181" fontId="0" fillId="0" borderId="64" xfId="70" applyNumberFormat="1" applyFont="1" applyBorder="1" applyAlignment="1">
      <alignment horizontal="center"/>
      <protection/>
    </xf>
    <xf numFmtId="181" fontId="0" fillId="0" borderId="64" xfId="70" applyNumberFormat="1" applyFont="1" applyBorder="1" applyAlignment="1">
      <alignment horizontal="center" wrapText="1"/>
      <protection/>
    </xf>
    <xf numFmtId="181" fontId="0" fillId="0" borderId="11" xfId="51" applyNumberFormat="1" applyFont="1" applyBorder="1" applyAlignment="1">
      <alignment horizontal="center"/>
      <protection/>
    </xf>
    <xf numFmtId="181" fontId="0" fillId="0" borderId="10" xfId="51" applyNumberFormat="1" applyFont="1" applyBorder="1" applyAlignment="1">
      <alignment horizontal="center"/>
      <protection/>
    </xf>
    <xf numFmtId="181" fontId="0" fillId="0" borderId="64" xfId="51" applyNumberFormat="1" applyFont="1" applyBorder="1" applyAlignment="1">
      <alignment horizontal="center"/>
      <protection/>
    </xf>
    <xf numFmtId="181" fontId="0" fillId="0" borderId="11" xfId="55" applyNumberFormat="1" applyFont="1" applyBorder="1" applyAlignment="1">
      <alignment horizontal="center"/>
      <protection/>
    </xf>
    <xf numFmtId="181" fontId="0" fillId="0" borderId="10" xfId="55" applyNumberFormat="1" applyFont="1" applyBorder="1" applyAlignment="1">
      <alignment horizontal="center"/>
      <protection/>
    </xf>
    <xf numFmtId="181" fontId="0" fillId="0" borderId="64" xfId="55" applyNumberFormat="1" applyFont="1" applyBorder="1" applyAlignment="1">
      <alignment horizontal="center"/>
      <protection/>
    </xf>
    <xf numFmtId="181" fontId="0" fillId="0" borderId="11" xfId="57" applyNumberFormat="1" applyFont="1" applyBorder="1" applyAlignment="1">
      <alignment horizontal="center"/>
      <protection/>
    </xf>
    <xf numFmtId="181" fontId="0" fillId="0" borderId="10" xfId="57" applyNumberFormat="1" applyFont="1" applyBorder="1" applyAlignment="1">
      <alignment horizontal="center"/>
      <protection/>
    </xf>
    <xf numFmtId="181" fontId="0" fillId="0" borderId="42" xfId="55" applyNumberFormat="1" applyFont="1" applyBorder="1" applyAlignment="1">
      <alignment horizontal="center"/>
      <protection/>
    </xf>
    <xf numFmtId="181" fontId="0" fillId="0" borderId="24" xfId="55" applyNumberFormat="1" applyFont="1" applyBorder="1" applyAlignment="1">
      <alignment horizontal="center"/>
      <protection/>
    </xf>
    <xf numFmtId="181" fontId="0" fillId="0" borderId="71" xfId="55" applyNumberFormat="1" applyFont="1" applyBorder="1" applyAlignment="1">
      <alignment horizontal="center"/>
      <protection/>
    </xf>
    <xf numFmtId="0" fontId="4" fillId="0" borderId="72" xfId="0" applyFont="1" applyBorder="1" applyAlignment="1">
      <alignment horizontal="center"/>
    </xf>
    <xf numFmtId="1" fontId="10" fillId="0" borderId="73" xfId="0" applyNumberFormat="1" applyFont="1" applyBorder="1" applyAlignment="1">
      <alignment horizontal="center"/>
    </xf>
    <xf numFmtId="0" fontId="18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3" fontId="0" fillId="0" borderId="0" xfId="51" applyNumberFormat="1" applyFont="1" applyBorder="1">
      <alignment/>
      <protection/>
    </xf>
    <xf numFmtId="181" fontId="0" fillId="0" borderId="29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3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1" fontId="0" fillId="0" borderId="11" xfId="69" applyNumberFormat="1" applyFont="1" applyFill="1" applyBorder="1" applyAlignment="1">
      <alignment horizontal="center"/>
      <protection/>
    </xf>
    <xf numFmtId="181" fontId="0" fillId="0" borderId="10" xfId="69" applyNumberFormat="1" applyFont="1" applyFill="1" applyBorder="1" applyAlignment="1">
      <alignment horizontal="center"/>
      <protection/>
    </xf>
    <xf numFmtId="181" fontId="0" fillId="0" borderId="11" xfId="69" applyNumberFormat="1" applyFont="1" applyBorder="1" applyAlignment="1">
      <alignment horizontal="center"/>
      <protection/>
    </xf>
    <xf numFmtId="181" fontId="0" fillId="0" borderId="10" xfId="69" applyNumberFormat="1" applyFont="1" applyBorder="1" applyAlignment="1">
      <alignment horizontal="center"/>
      <protection/>
    </xf>
    <xf numFmtId="181" fontId="0" fillId="0" borderId="42" xfId="57" applyNumberFormat="1" applyFont="1" applyBorder="1" applyAlignment="1">
      <alignment horizontal="center"/>
      <protection/>
    </xf>
    <xf numFmtId="181" fontId="0" fillId="0" borderId="24" xfId="57" applyNumberFormat="1" applyFont="1" applyBorder="1" applyAlignment="1">
      <alignment horizontal="center"/>
      <protection/>
    </xf>
    <xf numFmtId="181" fontId="0" fillId="0" borderId="24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3" fontId="2" fillId="0" borderId="70" xfId="0" applyNumberFormat="1" applyFont="1" applyBorder="1" applyAlignment="1">
      <alignment horizontal="center"/>
    </xf>
    <xf numFmtId="3" fontId="1" fillId="0" borderId="74" xfId="0" applyNumberFormat="1" applyFont="1" applyBorder="1" applyAlignment="1">
      <alignment/>
    </xf>
    <xf numFmtId="0" fontId="0" fillId="38" borderId="0" xfId="0" applyFill="1" applyAlignment="1">
      <alignment/>
    </xf>
    <xf numFmtId="181" fontId="0" fillId="0" borderId="75" xfId="0" applyNumberFormat="1" applyBorder="1" applyAlignment="1">
      <alignment horizontal="center"/>
    </xf>
    <xf numFmtId="3" fontId="16" fillId="33" borderId="24" xfId="67" applyNumberFormat="1" applyFont="1" applyFill="1" applyBorder="1" applyAlignment="1">
      <alignment horizontal="center"/>
      <protection/>
    </xf>
    <xf numFmtId="0" fontId="4" fillId="0" borderId="49" xfId="0" applyFont="1" applyBorder="1" applyAlignment="1">
      <alignment horizontal="center"/>
    </xf>
    <xf numFmtId="181" fontId="0" fillId="0" borderId="46" xfId="57" applyNumberFormat="1" applyFont="1" applyBorder="1" applyAlignment="1">
      <alignment horizontal="center"/>
      <protection/>
    </xf>
    <xf numFmtId="181" fontId="0" fillId="0" borderId="45" xfId="57" applyNumberFormat="1" applyFont="1" applyBorder="1" applyAlignment="1">
      <alignment horizontal="center"/>
      <protection/>
    </xf>
    <xf numFmtId="181" fontId="0" fillId="0" borderId="45" xfId="0" applyNumberFormat="1" applyFont="1" applyBorder="1" applyAlignment="1">
      <alignment horizontal="center"/>
    </xf>
    <xf numFmtId="181" fontId="0" fillId="0" borderId="46" xfId="70" applyNumberFormat="1" applyFont="1" applyBorder="1" applyAlignment="1">
      <alignment horizontal="center"/>
      <protection/>
    </xf>
    <xf numFmtId="181" fontId="0" fillId="0" borderId="45" xfId="70" applyNumberFormat="1" applyFont="1" applyBorder="1" applyAlignment="1">
      <alignment horizontal="center"/>
      <protection/>
    </xf>
    <xf numFmtId="181" fontId="0" fillId="0" borderId="76" xfId="70" applyNumberFormat="1" applyFont="1" applyBorder="1" applyAlignment="1">
      <alignment horizontal="center" wrapText="1"/>
      <protection/>
    </xf>
    <xf numFmtId="3" fontId="16" fillId="33" borderId="46" xfId="67" applyNumberFormat="1" applyFont="1" applyFill="1" applyBorder="1" applyAlignment="1">
      <alignment horizontal="center"/>
      <protection/>
    </xf>
    <xf numFmtId="3" fontId="16" fillId="33" borderId="45" xfId="67" applyNumberFormat="1" applyFont="1" applyFill="1" applyBorder="1" applyAlignment="1">
      <alignment horizontal="center"/>
      <protection/>
    </xf>
    <xf numFmtId="3" fontId="16" fillId="33" borderId="40" xfId="67" applyNumberFormat="1" applyFont="1" applyFill="1" applyBorder="1" applyAlignment="1">
      <alignment horizontal="center"/>
      <protection/>
    </xf>
    <xf numFmtId="3" fontId="17" fillId="33" borderId="46" xfId="0" applyNumberFormat="1" applyFont="1" applyFill="1" applyBorder="1" applyAlignment="1">
      <alignment horizontal="center"/>
    </xf>
    <xf numFmtId="3" fontId="17" fillId="33" borderId="45" xfId="0" applyNumberFormat="1" applyFont="1" applyFill="1" applyBorder="1" applyAlignment="1">
      <alignment horizontal="center"/>
    </xf>
    <xf numFmtId="3" fontId="17" fillId="33" borderId="40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3" fontId="2" fillId="33" borderId="46" xfId="67" applyNumberFormat="1" applyFont="1" applyFill="1" applyBorder="1" applyAlignment="1">
      <alignment horizontal="center"/>
      <protection/>
    </xf>
    <xf numFmtId="3" fontId="2" fillId="33" borderId="45" xfId="67" applyNumberFormat="1" applyFont="1" applyFill="1" applyBorder="1" applyAlignment="1">
      <alignment horizontal="center"/>
      <protection/>
    </xf>
    <xf numFmtId="3" fontId="15" fillId="33" borderId="45" xfId="67" applyNumberFormat="1" applyFont="1" applyFill="1" applyBorder="1" applyAlignment="1">
      <alignment horizontal="center"/>
      <protection/>
    </xf>
    <xf numFmtId="3" fontId="15" fillId="33" borderId="40" xfId="67" applyNumberFormat="1" applyFont="1" applyFill="1" applyBorder="1" applyAlignment="1">
      <alignment horizontal="center"/>
      <protection/>
    </xf>
    <xf numFmtId="3" fontId="1" fillId="0" borderId="27" xfId="55" applyNumberFormat="1" applyFont="1" applyFill="1" applyBorder="1">
      <alignment/>
      <protection/>
    </xf>
    <xf numFmtId="3" fontId="1" fillId="0" borderId="69" xfId="55" applyNumberFormat="1" applyFont="1" applyFill="1" applyBorder="1">
      <alignment/>
      <protection/>
    </xf>
    <xf numFmtId="3" fontId="1" fillId="0" borderId="77" xfId="55" applyNumberFormat="1" applyFont="1" applyFill="1" applyBorder="1">
      <alignment/>
      <protection/>
    </xf>
    <xf numFmtId="3" fontId="2" fillId="0" borderId="10" xfId="55" applyNumberFormat="1" applyFont="1" applyFill="1" applyBorder="1" applyAlignment="1">
      <alignment horizontal="center"/>
      <protection/>
    </xf>
    <xf numFmtId="3" fontId="54" fillId="0" borderId="10" xfId="55" applyNumberFormat="1" applyFont="1" applyFill="1" applyBorder="1" applyAlignment="1">
      <alignment horizontal="center"/>
      <protection/>
    </xf>
    <xf numFmtId="3" fontId="5" fillId="36" borderId="78" xfId="0" applyNumberFormat="1" applyFont="1" applyFill="1" applyBorder="1" applyAlignment="1">
      <alignment horizontal="center"/>
    </xf>
    <xf numFmtId="3" fontId="2" fillId="0" borderId="45" xfId="55" applyNumberFormat="1" applyFont="1" applyFill="1" applyBorder="1" applyAlignment="1">
      <alignment horizontal="center"/>
      <protection/>
    </xf>
    <xf numFmtId="3" fontId="2" fillId="0" borderId="30" xfId="55" applyNumberFormat="1" applyFont="1" applyFill="1" applyBorder="1" applyAlignment="1">
      <alignment horizontal="center"/>
      <protection/>
    </xf>
    <xf numFmtId="3" fontId="2" fillId="0" borderId="79" xfId="55" applyNumberFormat="1" applyFont="1" applyFill="1" applyBorder="1" applyAlignment="1">
      <alignment horizontal="center"/>
      <protection/>
    </xf>
    <xf numFmtId="3" fontId="54" fillId="0" borderId="79" xfId="55" applyNumberFormat="1" applyFont="1" applyFill="1" applyBorder="1" applyAlignment="1">
      <alignment horizontal="center"/>
      <protection/>
    </xf>
    <xf numFmtId="3" fontId="2" fillId="0" borderId="53" xfId="55" applyNumberFormat="1" applyFont="1" applyFill="1" applyBorder="1" applyAlignment="1">
      <alignment horizontal="center"/>
      <protection/>
    </xf>
    <xf numFmtId="3" fontId="54" fillId="0" borderId="53" xfId="55" applyNumberFormat="1" applyFont="1" applyFill="1" applyBorder="1" applyAlignment="1">
      <alignment horizontal="center"/>
      <protection/>
    </xf>
    <xf numFmtId="3" fontId="2" fillId="0" borderId="80" xfId="55" applyNumberFormat="1" applyFont="1" applyFill="1" applyBorder="1" applyAlignment="1">
      <alignment horizontal="center"/>
      <protection/>
    </xf>
    <xf numFmtId="3" fontId="2" fillId="0" borderId="70" xfId="55" applyNumberFormat="1" applyFont="1" applyFill="1" applyBorder="1" applyAlignment="1">
      <alignment horizontal="center"/>
      <protection/>
    </xf>
    <xf numFmtId="0" fontId="4" fillId="0" borderId="67" xfId="0" applyFont="1" applyBorder="1" applyAlignment="1">
      <alignment horizontal="left" vertical="center"/>
    </xf>
    <xf numFmtId="3" fontId="1" fillId="0" borderId="68" xfId="0" applyNumberFormat="1" applyFont="1" applyFill="1" applyBorder="1" applyAlignment="1">
      <alignment horizontal="center"/>
    </xf>
    <xf numFmtId="3" fontId="5" fillId="36" borderId="81" xfId="0" applyNumberFormat="1" applyFont="1" applyFill="1" applyBorder="1" applyAlignment="1">
      <alignment horizontal="center"/>
    </xf>
    <xf numFmtId="3" fontId="5" fillId="36" borderId="21" xfId="0" applyNumberFormat="1" applyFont="1" applyFill="1" applyBorder="1" applyAlignment="1">
      <alignment horizontal="left"/>
    </xf>
    <xf numFmtId="3" fontId="2" fillId="0" borderId="72" xfId="55" applyNumberFormat="1" applyFont="1" applyFill="1" applyBorder="1" applyAlignment="1">
      <alignment wrapText="1"/>
      <protection/>
    </xf>
    <xf numFmtId="3" fontId="54" fillId="0" borderId="18" xfId="55" applyNumberFormat="1" applyFont="1" applyFill="1" applyBorder="1" applyAlignment="1">
      <alignment wrapText="1"/>
      <protection/>
    </xf>
    <xf numFmtId="3" fontId="2" fillId="0" borderId="18" xfId="55" applyNumberFormat="1" applyFont="1" applyFill="1" applyBorder="1" applyAlignment="1">
      <alignment wrapText="1"/>
      <protection/>
    </xf>
    <xf numFmtId="0" fontId="0" fillId="0" borderId="73" xfId="0" applyBorder="1" applyAlignment="1">
      <alignment horizontal="center"/>
    </xf>
    <xf numFmtId="0" fontId="5" fillId="35" borderId="82" xfId="0" applyFont="1" applyFill="1" applyBorder="1" applyAlignment="1">
      <alignment horizontal="center"/>
    </xf>
    <xf numFmtId="1" fontId="10" fillId="0" borderId="43" xfId="0" applyNumberFormat="1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3" fontId="0" fillId="0" borderId="45" xfId="0" applyNumberForma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3" fontId="10" fillId="0" borderId="83" xfId="0" applyNumberFormat="1" applyFont="1" applyBorder="1" applyAlignment="1">
      <alignment horizontal="center"/>
    </xf>
    <xf numFmtId="3" fontId="5" fillId="36" borderId="84" xfId="0" applyNumberFormat="1" applyFont="1" applyFill="1" applyBorder="1" applyAlignment="1">
      <alignment horizontal="center"/>
    </xf>
    <xf numFmtId="0" fontId="2" fillId="0" borderId="23" xfId="68" applyFont="1" applyBorder="1" applyAlignment="1">
      <alignment horizontal="center"/>
      <protection/>
    </xf>
    <xf numFmtId="3" fontId="1" fillId="36" borderId="23" xfId="68" applyNumberFormat="1" applyFont="1" applyFill="1" applyBorder="1" applyAlignment="1">
      <alignment horizontal="center"/>
      <protection/>
    </xf>
    <xf numFmtId="0" fontId="4" fillId="36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4" fillId="36" borderId="23" xfId="0" applyNumberFormat="1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3" fontId="4" fillId="35" borderId="43" xfId="0" applyNumberFormat="1" applyFont="1" applyFill="1" applyBorder="1" applyAlignment="1">
      <alignment horizontal="center"/>
    </xf>
    <xf numFmtId="3" fontId="1" fillId="33" borderId="53" xfId="68" applyNumberFormat="1" applyFont="1" applyFill="1" applyBorder="1" applyAlignment="1">
      <alignment/>
      <protection/>
    </xf>
    <xf numFmtId="3" fontId="1" fillId="33" borderId="85" xfId="68" applyNumberFormat="1" applyFont="1" applyFill="1" applyBorder="1" applyAlignment="1">
      <alignment/>
      <protection/>
    </xf>
    <xf numFmtId="3" fontId="1" fillId="33" borderId="86" xfId="68" applyNumberFormat="1" applyFont="1" applyFill="1" applyBorder="1" applyAlignment="1">
      <alignment/>
      <protection/>
    </xf>
    <xf numFmtId="3" fontId="2" fillId="33" borderId="30" xfId="68" applyNumberFormat="1" applyFont="1" applyFill="1" applyBorder="1">
      <alignment/>
      <protection/>
    </xf>
    <xf numFmtId="3" fontId="2" fillId="33" borderId="30" xfId="68" applyNumberFormat="1" applyFont="1" applyFill="1" applyBorder="1" applyAlignment="1">
      <alignment horizontal="center"/>
      <protection/>
    </xf>
    <xf numFmtId="3" fontId="2" fillId="33" borderId="73" xfId="68" applyNumberFormat="1" applyFont="1" applyFill="1" applyBorder="1" applyAlignment="1">
      <alignment horizontal="center"/>
      <protection/>
    </xf>
    <xf numFmtId="0" fontId="4" fillId="0" borderId="28" xfId="0" applyFont="1" applyBorder="1" applyAlignment="1">
      <alignment horizontal="center" vertical="center"/>
    </xf>
    <xf numFmtId="0" fontId="6" fillId="0" borderId="11" xfId="49" applyBorder="1" applyAlignment="1" applyProtection="1">
      <alignment horizontal="left"/>
      <protection/>
    </xf>
    <xf numFmtId="0" fontId="6" fillId="0" borderId="10" xfId="49" applyBorder="1" applyAlignment="1" applyProtection="1">
      <alignment horizontal="left"/>
      <protection/>
    </xf>
    <xf numFmtId="0" fontId="6" fillId="0" borderId="19" xfId="49" applyBorder="1" applyAlignment="1" applyProtection="1">
      <alignment horizontal="left"/>
      <protection/>
    </xf>
    <xf numFmtId="0" fontId="6" fillId="0" borderId="87" xfId="49" applyBorder="1" applyAlignment="1" applyProtection="1">
      <alignment horizontal="left"/>
      <protection/>
    </xf>
    <xf numFmtId="0" fontId="6" fillId="0" borderId="85" xfId="49" applyBorder="1" applyAlignment="1" applyProtection="1">
      <alignment horizontal="left"/>
      <protection/>
    </xf>
    <xf numFmtId="0" fontId="6" fillId="0" borderId="88" xfId="49" applyBorder="1" applyAlignment="1" applyProtection="1">
      <alignment horizontal="left"/>
      <protection/>
    </xf>
    <xf numFmtId="0" fontId="6" fillId="0" borderId="14" xfId="49" applyBorder="1" applyAlignment="1" applyProtection="1">
      <alignment horizontal="left"/>
      <protection/>
    </xf>
    <xf numFmtId="0" fontId="6" fillId="0" borderId="15" xfId="49" applyBorder="1" applyAlignment="1" applyProtection="1">
      <alignment horizontal="left"/>
      <protection/>
    </xf>
    <xf numFmtId="0" fontId="6" fillId="0" borderId="16" xfId="49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89" xfId="49" applyBorder="1" applyAlignment="1" applyProtection="1">
      <alignment horizontal="left"/>
      <protection/>
    </xf>
    <xf numFmtId="0" fontId="6" fillId="0" borderId="90" xfId="49" applyBorder="1" applyAlignment="1" applyProtection="1">
      <alignment horizontal="left"/>
      <protection/>
    </xf>
    <xf numFmtId="0" fontId="6" fillId="0" borderId="91" xfId="49" applyBorder="1" applyAlignment="1" applyProtection="1">
      <alignment horizontal="left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1" fillId="33" borderId="96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18" fillId="0" borderId="0" xfId="51" applyFont="1" applyBorder="1" applyAlignment="1">
      <alignment horizontal="left" wrapText="1"/>
      <protection/>
    </xf>
    <xf numFmtId="0" fontId="4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9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104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3" fontId="14" fillId="0" borderId="97" xfId="0" applyNumberFormat="1" applyFont="1" applyFill="1" applyBorder="1" applyAlignment="1">
      <alignment horizontal="center" wrapText="1"/>
    </xf>
    <xf numFmtId="0" fontId="0" fillId="0" borderId="97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" fillId="0" borderId="9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98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3" fontId="1" fillId="33" borderId="98" xfId="68" applyNumberFormat="1" applyFont="1" applyFill="1" applyBorder="1" applyAlignment="1">
      <alignment horizontal="left"/>
      <protection/>
    </xf>
    <xf numFmtId="3" fontId="1" fillId="33" borderId="10" xfId="68" applyNumberFormat="1" applyFont="1" applyFill="1" applyBorder="1" applyAlignment="1">
      <alignment horizontal="left"/>
      <protection/>
    </xf>
    <xf numFmtId="3" fontId="1" fillId="39" borderId="98" xfId="68" applyNumberFormat="1" applyFont="1" applyFill="1" applyBorder="1" applyAlignment="1">
      <alignment horizontal="left"/>
      <protection/>
    </xf>
    <xf numFmtId="3" fontId="1" fillId="39" borderId="10" xfId="68" applyNumberFormat="1" applyFont="1" applyFill="1" applyBorder="1" applyAlignment="1">
      <alignment horizontal="left"/>
      <protection/>
    </xf>
    <xf numFmtId="3" fontId="1" fillId="37" borderId="98" xfId="68" applyNumberFormat="1" applyFont="1" applyFill="1" applyBorder="1" applyAlignment="1">
      <alignment horizontal="left"/>
      <protection/>
    </xf>
    <xf numFmtId="3" fontId="1" fillId="37" borderId="10" xfId="68" applyNumberFormat="1" applyFont="1" applyFill="1" applyBorder="1" applyAlignment="1">
      <alignment horizontal="left"/>
      <protection/>
    </xf>
    <xf numFmtId="0" fontId="4" fillId="0" borderId="98" xfId="0" applyFont="1" applyBorder="1" applyAlignment="1" quotePrefix="1">
      <alignment horizontal="center" vertical="center" textRotation="90" wrapText="1"/>
    </xf>
    <xf numFmtId="0" fontId="4" fillId="0" borderId="110" xfId="0" applyFont="1" applyBorder="1" applyAlignment="1" quotePrefix="1">
      <alignment horizontal="center" vertical="center" textRotation="90" wrapText="1"/>
    </xf>
    <xf numFmtId="0" fontId="4" fillId="0" borderId="109" xfId="0" applyFont="1" applyBorder="1" applyAlignment="1" quotePrefix="1">
      <alignment horizontal="center" vertical="center" textRotation="90" wrapText="1"/>
    </xf>
    <xf numFmtId="3" fontId="1" fillId="35" borderId="111" xfId="68" applyNumberFormat="1" applyFont="1" applyFill="1" applyBorder="1" applyAlignment="1">
      <alignment horizontal="left"/>
      <protection/>
    </xf>
    <xf numFmtId="3" fontId="1" fillId="35" borderId="24" xfId="68" applyNumberFormat="1" applyFont="1" applyFill="1" applyBorder="1" applyAlignment="1">
      <alignment horizontal="left"/>
      <protection/>
    </xf>
    <xf numFmtId="0" fontId="4" fillId="0" borderId="112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4" fillId="0" borderId="115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09" xfId="0" applyFont="1" applyBorder="1" applyAlignment="1">
      <alignment horizontal="center" vertical="center" textRotation="90" wrapText="1"/>
    </xf>
    <xf numFmtId="3" fontId="14" fillId="36" borderId="21" xfId="0" applyNumberFormat="1" applyFont="1" applyFill="1" applyBorder="1" applyAlignment="1">
      <alignment wrapText="1"/>
    </xf>
    <xf numFmtId="0" fontId="5" fillId="36" borderId="42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3" fontId="5" fillId="36" borderId="73" xfId="0" applyNumberFormat="1" applyFont="1" applyFill="1" applyBorder="1" applyAlignment="1">
      <alignment horizontal="center"/>
    </xf>
    <xf numFmtId="3" fontId="5" fillId="36" borderId="23" xfId="0" applyNumberFormat="1" applyFont="1" applyFill="1" applyBorder="1" applyAlignment="1">
      <alignment horizontal="center"/>
    </xf>
    <xf numFmtId="3" fontId="5" fillId="36" borderId="43" xfId="0" applyNumberFormat="1" applyFont="1" applyFill="1" applyBorder="1" applyAlignment="1">
      <alignment horizontal="center"/>
    </xf>
    <xf numFmtId="3" fontId="5" fillId="36" borderId="42" xfId="0" applyNumberFormat="1" applyFont="1" applyFill="1" applyBorder="1" applyAlignment="1">
      <alignment horizontal="center"/>
    </xf>
    <xf numFmtId="3" fontId="5" fillId="36" borderId="24" xfId="0" applyNumberFormat="1" applyFont="1" applyFill="1" applyBorder="1" applyAlignment="1">
      <alignment horizontal="center"/>
    </xf>
    <xf numFmtId="3" fontId="14" fillId="36" borderId="116" xfId="0" applyNumberFormat="1" applyFont="1" applyFill="1" applyBorder="1" applyAlignment="1">
      <alignment wrapText="1"/>
    </xf>
    <xf numFmtId="3" fontId="1" fillId="36" borderId="42" xfId="0" applyNumberFormat="1" applyFont="1" applyFill="1" applyBorder="1" applyAlignment="1">
      <alignment horizontal="center"/>
    </xf>
    <xf numFmtId="3" fontId="1" fillId="36" borderId="24" xfId="0" applyNumberFormat="1" applyFont="1" applyFill="1" applyBorder="1" applyAlignment="1">
      <alignment horizontal="center"/>
    </xf>
    <xf numFmtId="3" fontId="5" fillId="36" borderId="22" xfId="0" applyNumberFormat="1" applyFont="1" applyFill="1" applyBorder="1" applyAlignment="1">
      <alignment horizontal="center"/>
    </xf>
    <xf numFmtId="3" fontId="14" fillId="36" borderId="61" xfId="0" applyNumberFormat="1" applyFont="1" applyFill="1" applyBorder="1" applyAlignment="1">
      <alignment wrapText="1"/>
    </xf>
  </cellXfs>
  <cellStyles count="7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3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2" xfId="51"/>
    <cellStyle name="Normal 2 2" xfId="52"/>
    <cellStyle name="Normal 2 3" xfId="53"/>
    <cellStyle name="Normal 2 4" xfId="54"/>
    <cellStyle name="Normal 3" xfId="55"/>
    <cellStyle name="Normal 3 2" xfId="56"/>
    <cellStyle name="Normal 4" xfId="57"/>
    <cellStyle name="Normal 4 2" xfId="58"/>
    <cellStyle name="Normal 4 3" xfId="59"/>
    <cellStyle name="Normal 5" xfId="60"/>
    <cellStyle name="Normal 5 2" xfId="61"/>
    <cellStyle name="Normal 5 3" xfId="62"/>
    <cellStyle name="Normal 6" xfId="63"/>
    <cellStyle name="Normal 7" xfId="64"/>
    <cellStyle name="Normal 8" xfId="65"/>
    <cellStyle name="Normal_il sube" xfId="66"/>
    <cellStyle name="Normal_il-nüfus" xfId="67"/>
    <cellStyle name="Normal_Sayfa1" xfId="68"/>
    <cellStyle name="Normal_Tablo 10-Mevduatın İllere ve Bölgelere Göre" xfId="69"/>
    <cellStyle name="Normal_Tablo 11-Kredilerin İllere ve Bölgelere Göre" xfId="70"/>
    <cellStyle name="Not" xfId="71"/>
    <cellStyle name="Nötr" xfId="72"/>
    <cellStyle name="Currency" xfId="73"/>
    <cellStyle name="Currency [0]" xfId="74"/>
    <cellStyle name="Toplam" xfId="75"/>
    <cellStyle name="Uyarı Metni" xfId="76"/>
    <cellStyle name="Comma" xfId="77"/>
    <cellStyle name="Virgül 2" xfId="78"/>
    <cellStyle name="Vurgu1" xfId="79"/>
    <cellStyle name="Vurgu2" xfId="80"/>
    <cellStyle name="Vurgu3" xfId="81"/>
    <cellStyle name="Vurgu4" xfId="82"/>
    <cellStyle name="Vurgu5" xfId="83"/>
    <cellStyle name="Vurgu6" xfId="84"/>
    <cellStyle name="YetComma" xfId="85"/>
    <cellStyle name="YetComma 2" xfId="86"/>
    <cellStyle name="YetComma 3" xfId="87"/>
    <cellStyle name="Percen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O 3.1'!A1" /><Relationship Id="rId2" Type="http://schemas.openxmlformats.org/officeDocument/2006/relationships/hyperlink" Target="#'TABLO L&#304;STES&#304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O 3.1'!A1" /><Relationship Id="rId2" Type="http://schemas.openxmlformats.org/officeDocument/2006/relationships/hyperlink" Target="#'TABLO L&#304;STES&#304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TABLO 12'!A1" /><Relationship Id="rId2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3'!A1" /><Relationship Id="rId2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3.1'!A1" /><Relationship Id="rId2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3.1'!A1" /><Relationship Id="rId2" Type="http://schemas.openxmlformats.org/officeDocument/2006/relationships/hyperlink" Target="#'TABLO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O 3.1'!A1" /><Relationship Id="rId2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33</xdr:row>
      <xdr:rowOff>0</xdr:rowOff>
    </xdr:from>
    <xdr:to>
      <xdr:col>3</xdr:col>
      <xdr:colOff>171450</xdr:colOff>
      <xdr:row>35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52725" y="8362950"/>
          <a:ext cx="2181225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" name="AutoShape 1">
          <a:hlinkClick r:id="rId2"/>
        </xdr:cNvPr>
        <xdr:cNvSpPr>
          <a:spLocks/>
        </xdr:cNvSpPr>
      </xdr:nvSpPr>
      <xdr:spPr>
        <a:xfrm rot="10800000">
          <a:off x="1219200" y="7658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 rot="10800000">
          <a:off x="1219200" y="7658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4" name="AutoShape 1">
          <a:hlinkClick r:id="rId4"/>
        </xdr:cNvPr>
        <xdr:cNvSpPr>
          <a:spLocks/>
        </xdr:cNvSpPr>
      </xdr:nvSpPr>
      <xdr:spPr>
        <a:xfrm rot="10800000">
          <a:off x="1219200" y="7658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57</xdr:row>
      <xdr:rowOff>76200</xdr:rowOff>
    </xdr:from>
    <xdr:to>
      <xdr:col>5</xdr:col>
      <xdr:colOff>609600</xdr:colOff>
      <xdr:row>61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48225" y="11553825"/>
          <a:ext cx="1362075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63</xdr:row>
      <xdr:rowOff>152400</xdr:rowOff>
    </xdr:from>
    <xdr:to>
      <xdr:col>6</xdr:col>
      <xdr:colOff>180975</xdr:colOff>
      <xdr:row>67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505325" y="12601575"/>
          <a:ext cx="195262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54</xdr:row>
      <xdr:rowOff>66675</xdr:rowOff>
    </xdr:from>
    <xdr:to>
      <xdr:col>4</xdr:col>
      <xdr:colOff>514350</xdr:colOff>
      <xdr:row>58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029075" y="11029950"/>
          <a:ext cx="1371600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60</xdr:row>
      <xdr:rowOff>152400</xdr:rowOff>
    </xdr:from>
    <xdr:to>
      <xdr:col>6</xdr:col>
      <xdr:colOff>180975</xdr:colOff>
      <xdr:row>64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524375" y="12087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38625" y="11401425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133350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533900" y="12458700"/>
          <a:ext cx="21526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29100" y="11401425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05350" y="12458700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55</xdr:row>
      <xdr:rowOff>66675</xdr:rowOff>
    </xdr:from>
    <xdr:to>
      <xdr:col>4</xdr:col>
      <xdr:colOff>400050</xdr:colOff>
      <xdr:row>59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191000" y="112204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61</xdr:row>
      <xdr:rowOff>152400</xdr:rowOff>
    </xdr:from>
    <xdr:to>
      <xdr:col>6</xdr:col>
      <xdr:colOff>180975</xdr:colOff>
      <xdr:row>65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667250" y="122777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95775" y="114109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72025" y="12468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48150" y="114109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24400" y="12468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95775" y="114109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72025" y="12468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67200" y="114109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43450" y="12468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57675" y="114109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33925" y="12468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54</xdr:row>
      <xdr:rowOff>190500</xdr:rowOff>
    </xdr:from>
    <xdr:to>
      <xdr:col>4</xdr:col>
      <xdr:colOff>647700</xdr:colOff>
      <xdr:row>58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86075" y="13296900"/>
          <a:ext cx="1714500" cy="6477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58</xdr:row>
      <xdr:rowOff>66675</xdr:rowOff>
    </xdr:from>
    <xdr:to>
      <xdr:col>4</xdr:col>
      <xdr:colOff>400050</xdr:colOff>
      <xdr:row>62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76725" y="117919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64</xdr:row>
      <xdr:rowOff>152400</xdr:rowOff>
    </xdr:from>
    <xdr:to>
      <xdr:col>6</xdr:col>
      <xdr:colOff>180975</xdr:colOff>
      <xdr:row>68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52975" y="12849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59</xdr:row>
      <xdr:rowOff>66675</xdr:rowOff>
    </xdr:from>
    <xdr:to>
      <xdr:col>4</xdr:col>
      <xdr:colOff>400050</xdr:colOff>
      <xdr:row>63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314825" y="119824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65</xdr:row>
      <xdr:rowOff>152400</xdr:rowOff>
    </xdr:from>
    <xdr:to>
      <xdr:col>6</xdr:col>
      <xdr:colOff>180975</xdr:colOff>
      <xdr:row>69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91075" y="130397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61</xdr:row>
      <xdr:rowOff>66675</xdr:rowOff>
    </xdr:from>
    <xdr:to>
      <xdr:col>4</xdr:col>
      <xdr:colOff>400050</xdr:colOff>
      <xdr:row>65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314825" y="123634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67</xdr:row>
      <xdr:rowOff>152400</xdr:rowOff>
    </xdr:from>
    <xdr:to>
      <xdr:col>6</xdr:col>
      <xdr:colOff>180975</xdr:colOff>
      <xdr:row>71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91075" y="134207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28</xdr:row>
      <xdr:rowOff>0</xdr:rowOff>
    </xdr:from>
    <xdr:to>
      <xdr:col>9</xdr:col>
      <xdr:colOff>142875</xdr:colOff>
      <xdr:row>31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000625" y="6667500"/>
          <a:ext cx="1981200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35</xdr:row>
      <xdr:rowOff>152400</xdr:rowOff>
    </xdr:from>
    <xdr:to>
      <xdr:col>4</xdr:col>
      <xdr:colOff>676275</xdr:colOff>
      <xdr:row>39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247900" y="8924925"/>
          <a:ext cx="1790700" cy="5429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1962150</xdr:colOff>
      <xdr:row>29</xdr:row>
      <xdr:rowOff>152400</xdr:rowOff>
    </xdr:from>
    <xdr:to>
      <xdr:col>2</xdr:col>
      <xdr:colOff>1647825</xdr:colOff>
      <xdr:row>33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257675" y="6010275"/>
          <a:ext cx="1981200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23</xdr:row>
      <xdr:rowOff>161925</xdr:rowOff>
    </xdr:from>
    <xdr:to>
      <xdr:col>2</xdr:col>
      <xdr:colOff>1762125</xdr:colOff>
      <xdr:row>27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200525" y="4905375"/>
          <a:ext cx="21526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31</xdr:row>
      <xdr:rowOff>152400</xdr:rowOff>
    </xdr:from>
    <xdr:to>
      <xdr:col>2</xdr:col>
      <xdr:colOff>1790700</xdr:colOff>
      <xdr:row>35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943350" y="6334125"/>
          <a:ext cx="218122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2762250</xdr:colOff>
      <xdr:row>139</xdr:row>
      <xdr:rowOff>114300</xdr:rowOff>
    </xdr:from>
    <xdr:to>
      <xdr:col>3</xdr:col>
      <xdr:colOff>523875</xdr:colOff>
      <xdr:row>143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371850" y="34442400"/>
          <a:ext cx="1190625" cy="5429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2305050</xdr:colOff>
      <xdr:row>143</xdr:row>
      <xdr:rowOff>152400</xdr:rowOff>
    </xdr:from>
    <xdr:to>
      <xdr:col>3</xdr:col>
      <xdr:colOff>647700</xdr:colOff>
      <xdr:row>146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2914650" y="35128200"/>
          <a:ext cx="1771650" cy="5619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47</xdr:row>
      <xdr:rowOff>0</xdr:rowOff>
    </xdr:from>
    <xdr:to>
      <xdr:col>5</xdr:col>
      <xdr:colOff>533400</xdr:colOff>
      <xdr:row>50</xdr:row>
      <xdr:rowOff>57150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3400425" y="11868150"/>
          <a:ext cx="1990725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42</xdr:row>
      <xdr:rowOff>28575</xdr:rowOff>
    </xdr:from>
    <xdr:to>
      <xdr:col>5</xdr:col>
      <xdr:colOff>704850</xdr:colOff>
      <xdr:row>46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209925" y="10191750"/>
          <a:ext cx="2276475" cy="7620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37</xdr:row>
      <xdr:rowOff>152400</xdr:rowOff>
    </xdr:from>
    <xdr:to>
      <xdr:col>1</xdr:col>
      <xdr:colOff>1600200</xdr:colOff>
      <xdr:row>40</xdr:row>
      <xdr:rowOff>190500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85850" y="9401175"/>
          <a:ext cx="18288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58</xdr:row>
      <xdr:rowOff>76200</xdr:rowOff>
    </xdr:from>
    <xdr:to>
      <xdr:col>5</xdr:col>
      <xdr:colOff>609600</xdr:colOff>
      <xdr:row>62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48225" y="11801475"/>
          <a:ext cx="1323975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63</xdr:row>
      <xdr:rowOff>152400</xdr:rowOff>
    </xdr:from>
    <xdr:to>
      <xdr:col>6</xdr:col>
      <xdr:colOff>180975</xdr:colOff>
      <xdr:row>67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505325" y="12687300"/>
          <a:ext cx="187642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56</xdr:row>
      <xdr:rowOff>76200</xdr:rowOff>
    </xdr:from>
    <xdr:to>
      <xdr:col>5</xdr:col>
      <xdr:colOff>609600</xdr:colOff>
      <xdr:row>60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29175" y="11544300"/>
          <a:ext cx="1362075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486275" y="12592050"/>
          <a:ext cx="195262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57</xdr:row>
      <xdr:rowOff>76200</xdr:rowOff>
    </xdr:from>
    <xdr:to>
      <xdr:col>5</xdr:col>
      <xdr:colOff>609600</xdr:colOff>
      <xdr:row>61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905375" y="11553825"/>
          <a:ext cx="1362075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63</xdr:row>
      <xdr:rowOff>152400</xdr:rowOff>
    </xdr:from>
    <xdr:to>
      <xdr:col>6</xdr:col>
      <xdr:colOff>180975</xdr:colOff>
      <xdr:row>67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562475" y="12601575"/>
          <a:ext cx="195262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56</xdr:row>
      <xdr:rowOff>76200</xdr:rowOff>
    </xdr:from>
    <xdr:to>
      <xdr:col>5</xdr:col>
      <xdr:colOff>609600</xdr:colOff>
      <xdr:row>60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48225" y="11477625"/>
          <a:ext cx="1362075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505325" y="12525375"/>
          <a:ext cx="195262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:G2"/>
    </sheetView>
  </sheetViews>
  <sheetFormatPr defaultColWidth="9.00390625" defaultRowHeight="12.75"/>
  <cols>
    <col min="1" max="1" width="14.375" style="0" customWidth="1"/>
    <col min="2" max="2" width="20.875" style="0" customWidth="1"/>
    <col min="3" max="3" width="22.00390625" style="0" customWidth="1"/>
    <col min="4" max="4" width="21.125" style="0" customWidth="1"/>
    <col min="5" max="5" width="17.625" style="0" customWidth="1"/>
    <col min="6" max="6" width="18.75390625" style="0" customWidth="1"/>
    <col min="7" max="7" width="24.125" style="0" customWidth="1"/>
  </cols>
  <sheetData>
    <row r="1" spans="1:7" ht="16.5" customHeight="1">
      <c r="A1" s="412" t="s">
        <v>4</v>
      </c>
      <c r="B1" s="413"/>
      <c r="C1" s="413"/>
      <c r="D1" s="413"/>
      <c r="E1" s="413"/>
      <c r="F1" s="413"/>
      <c r="G1" s="414"/>
    </row>
    <row r="2" spans="1:7" ht="18" customHeight="1" thickBot="1">
      <c r="A2" s="415"/>
      <c r="B2" s="416"/>
      <c r="C2" s="416"/>
      <c r="D2" s="416"/>
      <c r="E2" s="416"/>
      <c r="F2" s="416"/>
      <c r="G2" s="417"/>
    </row>
    <row r="3" spans="1:7" ht="21" customHeight="1">
      <c r="A3" s="235" t="s">
        <v>1</v>
      </c>
      <c r="B3" s="405" t="s">
        <v>278</v>
      </c>
      <c r="C3" s="406"/>
      <c r="D3" s="406"/>
      <c r="E3" s="406"/>
      <c r="F3" s="406"/>
      <c r="G3" s="407"/>
    </row>
    <row r="4" spans="1:7" ht="21" customHeight="1">
      <c r="A4" s="236" t="s">
        <v>238</v>
      </c>
      <c r="B4" s="399" t="s">
        <v>335</v>
      </c>
      <c r="C4" s="400"/>
      <c r="D4" s="400"/>
      <c r="E4" s="400"/>
      <c r="F4" s="400"/>
      <c r="G4" s="401"/>
    </row>
    <row r="5" spans="1:7" ht="21" customHeight="1">
      <c r="A5" s="236" t="s">
        <v>239</v>
      </c>
      <c r="B5" s="399" t="s">
        <v>337</v>
      </c>
      <c r="C5" s="400"/>
      <c r="D5" s="400"/>
      <c r="E5" s="400"/>
      <c r="F5" s="400"/>
      <c r="G5" s="401"/>
    </row>
    <row r="6" spans="1:7" ht="21" customHeight="1">
      <c r="A6" s="236" t="s">
        <v>240</v>
      </c>
      <c r="B6" s="399" t="s">
        <v>338</v>
      </c>
      <c r="C6" s="400"/>
      <c r="D6" s="400"/>
      <c r="E6" s="400"/>
      <c r="F6" s="400"/>
      <c r="G6" s="401"/>
    </row>
    <row r="7" spans="1:7" ht="21" customHeight="1">
      <c r="A7" s="236" t="s">
        <v>241</v>
      </c>
      <c r="B7" s="399" t="s">
        <v>358</v>
      </c>
      <c r="C7" s="400"/>
      <c r="D7" s="400"/>
      <c r="E7" s="400"/>
      <c r="F7" s="400"/>
      <c r="G7" s="401"/>
    </row>
    <row r="8" spans="1:7" ht="21" customHeight="1">
      <c r="A8" s="236" t="s">
        <v>242</v>
      </c>
      <c r="B8" s="399" t="s">
        <v>158</v>
      </c>
      <c r="C8" s="400"/>
      <c r="D8" s="400"/>
      <c r="E8" s="400"/>
      <c r="F8" s="400"/>
      <c r="G8" s="401"/>
    </row>
    <row r="9" spans="1:7" ht="21" customHeight="1">
      <c r="A9" s="236" t="s">
        <v>243</v>
      </c>
      <c r="B9" s="399" t="s">
        <v>174</v>
      </c>
      <c r="C9" s="400"/>
      <c r="D9" s="400"/>
      <c r="E9" s="400"/>
      <c r="F9" s="400"/>
      <c r="G9" s="401"/>
    </row>
    <row r="10" spans="1:7" ht="21" customHeight="1">
      <c r="A10" s="236" t="s">
        <v>244</v>
      </c>
      <c r="B10" s="399" t="s">
        <v>194</v>
      </c>
      <c r="C10" s="400"/>
      <c r="D10" s="400"/>
      <c r="E10" s="400"/>
      <c r="F10" s="400"/>
      <c r="G10" s="401"/>
    </row>
    <row r="11" spans="1:7" ht="21" customHeight="1">
      <c r="A11" s="236" t="s">
        <v>245</v>
      </c>
      <c r="B11" s="399" t="s">
        <v>195</v>
      </c>
      <c r="C11" s="400"/>
      <c r="D11" s="400"/>
      <c r="E11" s="400"/>
      <c r="F11" s="400"/>
      <c r="G11" s="401"/>
    </row>
    <row r="12" spans="1:7" ht="21" customHeight="1">
      <c r="A12" s="236" t="s">
        <v>246</v>
      </c>
      <c r="B12" s="399" t="s">
        <v>197</v>
      </c>
      <c r="C12" s="400"/>
      <c r="D12" s="400"/>
      <c r="E12" s="400"/>
      <c r="F12" s="400"/>
      <c r="G12" s="401"/>
    </row>
    <row r="13" spans="1:7" ht="21" customHeight="1">
      <c r="A13" s="236" t="s">
        <v>247</v>
      </c>
      <c r="B13" s="399" t="s">
        <v>199</v>
      </c>
      <c r="C13" s="400"/>
      <c r="D13" s="400"/>
      <c r="E13" s="400"/>
      <c r="F13" s="400"/>
      <c r="G13" s="401"/>
    </row>
    <row r="14" spans="1:7" ht="21" customHeight="1">
      <c r="A14" s="236" t="s">
        <v>267</v>
      </c>
      <c r="B14" s="399" t="s">
        <v>253</v>
      </c>
      <c r="C14" s="400"/>
      <c r="D14" s="400"/>
      <c r="E14" s="400"/>
      <c r="F14" s="400"/>
      <c r="G14" s="401"/>
    </row>
    <row r="15" spans="1:7" ht="21" customHeight="1">
      <c r="A15" s="236" t="s">
        <v>268</v>
      </c>
      <c r="B15" s="399" t="s">
        <v>261</v>
      </c>
      <c r="C15" s="400"/>
      <c r="D15" s="400"/>
      <c r="E15" s="400"/>
      <c r="F15" s="400"/>
      <c r="G15" s="401"/>
    </row>
    <row r="16" spans="1:7" ht="21" customHeight="1">
      <c r="A16" s="236" t="s">
        <v>273</v>
      </c>
      <c r="B16" s="399" t="s">
        <v>270</v>
      </c>
      <c r="C16" s="400"/>
      <c r="D16" s="400"/>
      <c r="E16" s="400"/>
      <c r="F16" s="400"/>
      <c r="G16" s="401"/>
    </row>
    <row r="17" spans="1:7" ht="21" customHeight="1">
      <c r="A17" s="236" t="s">
        <v>283</v>
      </c>
      <c r="B17" s="399" t="s">
        <v>282</v>
      </c>
      <c r="C17" s="400"/>
      <c r="D17" s="400"/>
      <c r="E17" s="400"/>
      <c r="F17" s="400"/>
      <c r="G17" s="401"/>
    </row>
    <row r="18" spans="1:7" ht="21" customHeight="1">
      <c r="A18" s="236" t="s">
        <v>293</v>
      </c>
      <c r="B18" s="399" t="s">
        <v>291</v>
      </c>
      <c r="C18" s="400"/>
      <c r="D18" s="400"/>
      <c r="E18" s="400"/>
      <c r="F18" s="400"/>
      <c r="G18" s="401"/>
    </row>
    <row r="19" spans="1:7" ht="21" customHeight="1">
      <c r="A19" s="236" t="s">
        <v>308</v>
      </c>
      <c r="B19" s="399" t="s">
        <v>294</v>
      </c>
      <c r="C19" s="400"/>
      <c r="D19" s="400"/>
      <c r="E19" s="400"/>
      <c r="F19" s="400"/>
      <c r="G19" s="401"/>
    </row>
    <row r="20" spans="1:7" ht="21" customHeight="1">
      <c r="A20" s="236" t="s">
        <v>309</v>
      </c>
      <c r="B20" s="399" t="s">
        <v>300</v>
      </c>
      <c r="C20" s="400"/>
      <c r="D20" s="400"/>
      <c r="E20" s="400"/>
      <c r="F20" s="400"/>
      <c r="G20" s="401"/>
    </row>
    <row r="21" spans="1:7" ht="21" customHeight="1">
      <c r="A21" s="236" t="s">
        <v>310</v>
      </c>
      <c r="B21" s="402" t="s">
        <v>306</v>
      </c>
      <c r="C21" s="403"/>
      <c r="D21" s="403"/>
      <c r="E21" s="403"/>
      <c r="F21" s="403"/>
      <c r="G21" s="404"/>
    </row>
    <row r="22" spans="1:7" ht="21" customHeight="1">
      <c r="A22" s="236" t="s">
        <v>324</v>
      </c>
      <c r="B22" s="402" t="s">
        <v>315</v>
      </c>
      <c r="C22" s="403"/>
      <c r="D22" s="403"/>
      <c r="E22" s="403"/>
      <c r="F22" s="403"/>
      <c r="G22" s="404"/>
    </row>
    <row r="23" spans="1:7" ht="21" customHeight="1">
      <c r="A23" s="236" t="s">
        <v>331</v>
      </c>
      <c r="B23" s="399" t="s">
        <v>328</v>
      </c>
      <c r="C23" s="400"/>
      <c r="D23" s="400"/>
      <c r="E23" s="400"/>
      <c r="F23" s="400"/>
      <c r="G23" s="401"/>
    </row>
    <row r="24" spans="1:7" ht="21" customHeight="1">
      <c r="A24" s="236" t="s">
        <v>346</v>
      </c>
      <c r="B24" s="399" t="s">
        <v>343</v>
      </c>
      <c r="C24" s="400"/>
      <c r="D24" s="400"/>
      <c r="E24" s="400"/>
      <c r="F24" s="400"/>
      <c r="G24" s="401"/>
    </row>
    <row r="25" spans="1:7" ht="21" customHeight="1">
      <c r="A25" s="236" t="s">
        <v>248</v>
      </c>
      <c r="B25" s="399" t="s">
        <v>348</v>
      </c>
      <c r="C25" s="400"/>
      <c r="D25" s="400"/>
      <c r="E25" s="400"/>
      <c r="F25" s="400"/>
      <c r="G25" s="401"/>
    </row>
    <row r="26" spans="1:7" ht="21" customHeight="1">
      <c r="A26" s="236" t="s">
        <v>249</v>
      </c>
      <c r="B26" s="399" t="s">
        <v>349</v>
      </c>
      <c r="C26" s="400"/>
      <c r="D26" s="400"/>
      <c r="E26" s="400"/>
      <c r="F26" s="400"/>
      <c r="G26" s="401"/>
    </row>
    <row r="27" spans="1:7" ht="21" customHeight="1">
      <c r="A27" s="236" t="s">
        <v>250</v>
      </c>
      <c r="B27" s="399" t="s">
        <v>340</v>
      </c>
      <c r="C27" s="400"/>
      <c r="D27" s="400"/>
      <c r="E27" s="400"/>
      <c r="F27" s="400"/>
      <c r="G27" s="401"/>
    </row>
    <row r="28" spans="1:7" ht="21" customHeight="1">
      <c r="A28" s="236" t="s">
        <v>251</v>
      </c>
      <c r="B28" s="399" t="s">
        <v>341</v>
      </c>
      <c r="C28" s="400"/>
      <c r="D28" s="400"/>
      <c r="E28" s="400"/>
      <c r="F28" s="400"/>
      <c r="G28" s="401"/>
    </row>
    <row r="29" spans="1:7" ht="21" customHeight="1">
      <c r="A29" s="236" t="s">
        <v>252</v>
      </c>
      <c r="B29" s="399" t="s">
        <v>342</v>
      </c>
      <c r="C29" s="400"/>
      <c r="D29" s="400"/>
      <c r="E29" s="400"/>
      <c r="F29" s="400"/>
      <c r="G29" s="401"/>
    </row>
    <row r="30" spans="1:7" ht="21" customHeight="1" thickBot="1">
      <c r="A30" s="237" t="s">
        <v>356</v>
      </c>
      <c r="B30" s="409" t="s">
        <v>355</v>
      </c>
      <c r="C30" s="410"/>
      <c r="D30" s="410"/>
      <c r="E30" s="410"/>
      <c r="F30" s="410"/>
      <c r="G30" s="411"/>
    </row>
    <row r="31" spans="1:7" ht="21" customHeight="1" thickBot="1">
      <c r="A31" s="237" t="s">
        <v>357</v>
      </c>
      <c r="B31" s="409" t="s">
        <v>352</v>
      </c>
      <c r="C31" s="410"/>
      <c r="D31" s="410"/>
      <c r="E31" s="410"/>
      <c r="F31" s="410"/>
      <c r="G31" s="411"/>
    </row>
    <row r="32" spans="1:7" ht="15" customHeight="1">
      <c r="A32" s="161"/>
      <c r="B32" s="162"/>
      <c r="C32" s="162"/>
      <c r="D32" s="162"/>
      <c r="E32" s="162"/>
      <c r="F32" s="162"/>
      <c r="G32" s="162"/>
    </row>
    <row r="33" spans="1:7" ht="12.75">
      <c r="A33" s="161"/>
      <c r="B33" s="162"/>
      <c r="C33" s="162"/>
      <c r="D33" s="162"/>
      <c r="E33" s="162"/>
      <c r="F33" s="162"/>
      <c r="G33" s="162"/>
    </row>
    <row r="34" spans="1:3" ht="12.75">
      <c r="A34" s="408" t="s">
        <v>3</v>
      </c>
      <c r="B34" s="408"/>
      <c r="C34" s="408"/>
    </row>
  </sheetData>
  <sheetProtection/>
  <mergeCells count="31">
    <mergeCell ref="A1:G2"/>
    <mergeCell ref="B4:G4"/>
    <mergeCell ref="B5:G5"/>
    <mergeCell ref="B6:G6"/>
    <mergeCell ref="B7:G7"/>
    <mergeCell ref="B31:G31"/>
    <mergeCell ref="B22:G22"/>
    <mergeCell ref="B13:G13"/>
    <mergeCell ref="B30:G30"/>
    <mergeCell ref="B24:G24"/>
    <mergeCell ref="B8:G8"/>
    <mergeCell ref="B19:G19"/>
    <mergeCell ref="B3:G3"/>
    <mergeCell ref="B20:G20"/>
    <mergeCell ref="B23:G23"/>
    <mergeCell ref="A34:C34"/>
    <mergeCell ref="B11:G11"/>
    <mergeCell ref="B12:G12"/>
    <mergeCell ref="B28:G28"/>
    <mergeCell ref="B29:G29"/>
    <mergeCell ref="B17:G17"/>
    <mergeCell ref="B9:G9"/>
    <mergeCell ref="B16:G16"/>
    <mergeCell ref="B14:G14"/>
    <mergeCell ref="B15:G15"/>
    <mergeCell ref="B10:G10"/>
    <mergeCell ref="B27:G27"/>
    <mergeCell ref="B25:G25"/>
    <mergeCell ref="B21:G21"/>
    <mergeCell ref="B26:G26"/>
    <mergeCell ref="B18:G18"/>
  </mergeCells>
  <hyperlinks>
    <hyperlink ref="B3:G3" location="'TABLO 1'!A1" display="YILLAR İTİBARİYLE NAKDİ KREDİLERİN DAĞILIMI (1992-2013)"/>
    <hyperlink ref="B4:G4" location="'TABLO 2'!A1" display="YILLAR İTİBARİYLE  KREDİLERİN  DAĞILIMI (1984-2014)"/>
    <hyperlink ref="B5:G5" location="'TABLO 3'!A1" display="YILLAR İTİBARİYLE MEVDUATLARIN DAĞILIMI (1997-2014)"/>
    <hyperlink ref="B6:G6" location="'TABLO 4'!A1" display="YILLAR İTİBARİYLE MEVDUATLARIN TÜRK VE YABANCI PARA CİNSLERİNE GÖRE DAĞILIMI (Cari Fiyatlarla) (1999-2014)"/>
    <hyperlink ref="B7:G7" location="'TABLO 5'!A1" display="YILLAR İTİBARİYLE  KREDİ VE MEVDUAT DAĞILIMLARI (1997-2014)"/>
    <hyperlink ref="B8:G8" location="'TABLO 6.1'!A1" display="KAYSERİ İLİNDEKİ BANKALARIN İLÇELERE GÖRE SAYILARI (2006 YILI)"/>
    <hyperlink ref="B9:G9" location="'TABLO 6.2'!A1" display="KAYSERİ İLİNDEKİ BANKALARIN İLÇELERE GÖRE SAYILARI (2007 YILI)"/>
    <hyperlink ref="B10:G10" location="'TABLO 6.3'!A1" display="KAYSERİ İLİNDEKİ BANKALARIN İLÇELERE GÖRE SAYILARI (2008 YILI)"/>
    <hyperlink ref="B11:G11" location="'TABLO 6.4'!A1" display="KAYSERİ İLİNDEKİ BANKALARIN İLÇELERE GÖRE SAYILARI (2009 YILI)"/>
    <hyperlink ref="B12:G12" location="'TABLO 6.5'!A1" display="KAYSERİ İLİNDEKİ BANKALARIN İLÇELERE GÖRE SAYILARI (2010 YILI)"/>
    <hyperlink ref="B13:G13" location="'TABLO 6.6'!A1" display="KAYSERİ İLİNDEKİ BANKALARIN İLÇELERE GÖRE SAYILARI (2011 YILI)"/>
    <hyperlink ref="B25:G25" location="'TABLO 7'!A1" display="YILLAR İTİBARİYLE İLÇELERE GÖRE BANKALARIN ŞUBE SAYILARI (2004-2015)"/>
    <hyperlink ref="B26:G26" location="'TABLO 8'!A1" display="YILLAR İTİBARİYLE KAYSERİ İLİNDEKİ BANKALARIN ŞUBE BAŞINA DÜŞEN ORTALAMA KREDİ DAĞILIMLARI (Cari Fiyatlarla) (1999-2014)"/>
    <hyperlink ref="B27:G27" location="'TABLO 9'!A1" display="YILLAR İTİBARİYLE BANKA ÇALIŞANLARININ SAYISI (2005-2014)"/>
    <hyperlink ref="B28:G28" location="'TABLO 10'!A1" display="YILLAR İTİBARİYLE ATM POS VE ÜYE İŞYERİ SAYISI (2010-2014)"/>
    <hyperlink ref="B29:G29" location="'TABLO 11'!A1" display="YILLAR İTİBARİYLE ORTALAMA MEVDUAT VE KREDİ (2005-2018)"/>
    <hyperlink ref="B31:G31" location="'TABLO 12.2'!A1" display="YILLAR İTİBARİYLE KAYSERİ İLİNDEKİ BANKALARIN YILLAR İTİBARİYLE ŞUBE SAYILARI (2021-2022)"/>
    <hyperlink ref="B14:G14" location="'TABLO 6.7'!A1" display="KAYSERİ İLİNDEKİ BANKALARIN İLÇELERE GÖRE SAYILARI (2012 YILI)"/>
    <hyperlink ref="B15:G15" location="'TABLO 6.8'!A1" display="KAYSERİ İLİNDEKİ BANKALARIN İLÇELERE GÖRE SAYILARI (2013 YILI)"/>
    <hyperlink ref="B16:G16" location="'TABLO 6.9'!Yazdırma_Alanı" display="KAYSERİ İLİNDEKİ BANKALARIN İLÇELERE GÖRE SAYILARI (2014 YILI)"/>
    <hyperlink ref="B17:G17" location="'TABLO 6.10'!A1" display="KAYSERİ İLİNDEKİ BANKALARIN İLÇELERE GÖRE SAYILARI (2014 YILI)"/>
    <hyperlink ref="B18:G18" location="'TABLO 6.11'!A1" display="KAYSERİ İLİNDEKİ BANKALARIN İLÇELERE GÖRE SAYILARI (2016 YILI)"/>
    <hyperlink ref="B19:G19" location="'TABLO 6.12'!A1" display="KAYSERİ İLİNDEKİ BANKALARIN İLÇELERE GÖRE SAYILARI (2017 YILI)"/>
    <hyperlink ref="B20:G20" location="'TABLO 6.13'!A1" display="KAYSERİ İLİNDEKİ BANKALARIN İLÇELERE GÖRE SAYILARI (2018 YILI)"/>
    <hyperlink ref="B24:G24" location="'TABLO 6.17'!A1" display="KAYSERİ İLİNDEKİ BANKALARIN İLÇELERE GÖRE SAYILARI (2022 YILI)"/>
    <hyperlink ref="B23:G23" location="'TABLO 6.16'!Yazdırma_Alanı" display="KAYSERİ İLİNDEKİ BANKALARIN İLÇELERE GÖRE SAYILARI (2021 YILI)"/>
    <hyperlink ref="B30:G30" location="'TABLO 12.1'!A1" display="YILLAR İTİBARİYLE KAYSERİ İLİNDEKİ BANKALARIN YILLAR İTİBARİYLE ŞUBE SAYILARI (2000-2020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A2" sqref="A2:S2"/>
    </sheetView>
  </sheetViews>
  <sheetFormatPr defaultColWidth="9.00390625" defaultRowHeight="12.75"/>
  <cols>
    <col min="1" max="1" width="37.25390625" style="85" customWidth="1"/>
    <col min="2" max="4" width="8.875" style="57" customWidth="1"/>
    <col min="5" max="5" width="9.625" style="57" customWidth="1"/>
    <col min="6" max="7" width="8.875" style="57" customWidth="1"/>
    <col min="8" max="8" width="10.25390625" style="57" customWidth="1"/>
    <col min="9" max="9" width="10.75390625" style="57" customWidth="1"/>
    <col min="10" max="11" width="10.00390625" style="57" customWidth="1"/>
    <col min="12" max="12" width="10.75390625" style="57" customWidth="1"/>
    <col min="13" max="13" width="11.3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85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1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O1" s="76"/>
      <c r="S1" s="9" t="s">
        <v>2</v>
      </c>
      <c r="T1" s="40"/>
      <c r="U1" s="40"/>
    </row>
    <row r="2" spans="1:22" ht="25.5" customHeight="1" thickTop="1">
      <c r="A2" s="420" t="s">
        <v>234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3"/>
      <c r="U2" s="35"/>
      <c r="V2" s="35"/>
    </row>
    <row r="3" spans="1:22" ht="49.5" customHeight="1" thickBot="1">
      <c r="A3" s="459" t="s">
        <v>195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1"/>
      <c r="U3" s="35"/>
      <c r="V3" s="35"/>
    </row>
    <row r="4" spans="1:22" ht="31.5" customHeight="1" thickBot="1">
      <c r="A4" s="94" t="s">
        <v>159</v>
      </c>
      <c r="B4" s="95" t="s">
        <v>175</v>
      </c>
      <c r="C4" s="96" t="s">
        <v>176</v>
      </c>
      <c r="D4" s="96" t="s">
        <v>177</v>
      </c>
      <c r="E4" s="96" t="s">
        <v>178</v>
      </c>
      <c r="F4" s="96" t="s">
        <v>179</v>
      </c>
      <c r="G4" s="96" t="s">
        <v>180</v>
      </c>
      <c r="H4" s="96" t="s">
        <v>181</v>
      </c>
      <c r="I4" s="96" t="s">
        <v>182</v>
      </c>
      <c r="J4" s="80" t="s">
        <v>183</v>
      </c>
      <c r="K4" s="96" t="s">
        <v>184</v>
      </c>
      <c r="L4" s="96" t="s">
        <v>185</v>
      </c>
      <c r="M4" s="96" t="s">
        <v>186</v>
      </c>
      <c r="N4" s="96" t="s">
        <v>187</v>
      </c>
      <c r="O4" s="96" t="s">
        <v>188</v>
      </c>
      <c r="P4" s="96" t="s">
        <v>189</v>
      </c>
      <c r="Q4" s="96" t="s">
        <v>190</v>
      </c>
      <c r="R4" s="96" t="s">
        <v>191</v>
      </c>
      <c r="S4" s="81" t="s">
        <v>22</v>
      </c>
      <c r="U4" s="35"/>
      <c r="V4" s="35"/>
    </row>
    <row r="5" spans="1:22" ht="15" customHeight="1">
      <c r="A5" s="82" t="s">
        <v>46</v>
      </c>
      <c r="B5" s="83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510">
        <f>SUM(B5:R5)</f>
        <v>0</v>
      </c>
      <c r="T5" s="35"/>
      <c r="U5" s="35"/>
      <c r="V5" s="35"/>
    </row>
    <row r="6" spans="1:22" ht="15" customHeight="1">
      <c r="A6" s="75" t="s">
        <v>47</v>
      </c>
      <c r="B6" s="7">
        <v>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4</v>
      </c>
      <c r="I6" s="5">
        <v>6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11">
        <f aca="true" t="shared" si="0" ref="S6:S50">SUM(B6:R6)</f>
        <v>12</v>
      </c>
      <c r="T6" s="35"/>
      <c r="U6" s="35"/>
      <c r="V6" s="35"/>
    </row>
    <row r="7" spans="1:22" ht="15" customHeight="1">
      <c r="A7" s="75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11">
        <f t="shared" si="0"/>
        <v>1</v>
      </c>
      <c r="T7" s="35"/>
      <c r="U7" s="35"/>
      <c r="V7" s="35"/>
    </row>
    <row r="8" spans="1:22" ht="15" customHeight="1">
      <c r="A8" s="75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11">
        <v>0</v>
      </c>
      <c r="T8" s="35"/>
      <c r="U8" s="35"/>
      <c r="V8" s="35"/>
    </row>
    <row r="9" spans="1:22" ht="15" customHeight="1">
      <c r="A9" s="75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11">
        <f t="shared" si="0"/>
        <v>1</v>
      </c>
      <c r="T9" s="35"/>
      <c r="U9" s="35"/>
      <c r="V9" s="35"/>
    </row>
    <row r="10" spans="1:22" ht="15" customHeight="1">
      <c r="A10" s="75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11">
        <f t="shared" si="0"/>
        <v>1</v>
      </c>
      <c r="T10" s="35"/>
      <c r="U10" s="35"/>
      <c r="V10" s="35"/>
    </row>
    <row r="11" spans="1:22" ht="15" customHeight="1">
      <c r="A11" s="75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11">
        <f t="shared" si="0"/>
        <v>0</v>
      </c>
      <c r="T11" s="35"/>
      <c r="U11" s="35"/>
      <c r="V11" s="35"/>
    </row>
    <row r="12" spans="1:22" ht="15" customHeight="1">
      <c r="A12" s="75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11">
        <f t="shared" si="0"/>
        <v>0</v>
      </c>
      <c r="T12" s="35"/>
      <c r="U12" s="35"/>
      <c r="V12" s="35"/>
    </row>
    <row r="13" spans="1:22" ht="15" customHeight="1">
      <c r="A13" s="75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11">
        <f t="shared" si="0"/>
        <v>0</v>
      </c>
      <c r="T13" s="35"/>
      <c r="U13" s="35"/>
      <c r="V13" s="35"/>
    </row>
    <row r="14" spans="1:22" ht="15" customHeight="1">
      <c r="A14" s="75" t="s">
        <v>93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11">
        <f t="shared" si="0"/>
        <v>1</v>
      </c>
      <c r="T14" s="35"/>
      <c r="U14" s="35"/>
      <c r="V14" s="35"/>
    </row>
    <row r="15" spans="1:22" ht="15" customHeight="1">
      <c r="A15" s="75" t="s">
        <v>196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11">
        <f t="shared" si="0"/>
        <v>0</v>
      </c>
      <c r="T15" s="35"/>
      <c r="U15" s="35"/>
      <c r="V15" s="35"/>
    </row>
    <row r="16" spans="1:22" ht="15" customHeight="1">
      <c r="A16" s="75" t="s">
        <v>52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3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11">
        <f t="shared" si="0"/>
        <v>6</v>
      </c>
      <c r="T16" s="35"/>
      <c r="U16" s="35"/>
      <c r="V16" s="35"/>
    </row>
    <row r="17" spans="1:19" s="92" customFormat="1" ht="15" customHeight="1">
      <c r="A17" s="75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11">
        <f t="shared" si="0"/>
        <v>0</v>
      </c>
    </row>
    <row r="18" spans="1:22" ht="15" customHeight="1">
      <c r="A18" s="75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11">
        <f t="shared" si="0"/>
        <v>0</v>
      </c>
      <c r="T18" s="35"/>
      <c r="U18" s="35"/>
      <c r="V18" s="35"/>
    </row>
    <row r="19" spans="1:22" ht="15" customHeight="1">
      <c r="A19" s="75" t="s">
        <v>95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11">
        <f t="shared" si="0"/>
        <v>1</v>
      </c>
      <c r="T19" s="35"/>
      <c r="U19" s="35"/>
      <c r="V19" s="35"/>
    </row>
    <row r="20" spans="1:22" ht="15" customHeight="1">
      <c r="A20" s="75" t="s">
        <v>55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</v>
      </c>
      <c r="I20" s="5">
        <v>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11">
        <f t="shared" si="0"/>
        <v>8</v>
      </c>
      <c r="T20" s="35"/>
      <c r="U20" s="35"/>
      <c r="V20" s="35"/>
    </row>
    <row r="21" spans="1:22" ht="15" customHeight="1">
      <c r="A21" s="75" t="s">
        <v>96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1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11">
        <f t="shared" si="0"/>
        <v>3</v>
      </c>
      <c r="T21" s="35"/>
      <c r="U21" s="35"/>
      <c r="V21" s="35"/>
    </row>
    <row r="22" spans="1:22" ht="15" customHeight="1">
      <c r="A22" s="75" t="s">
        <v>126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11">
        <f t="shared" si="0"/>
        <v>0</v>
      </c>
      <c r="T22" s="35"/>
      <c r="U22" s="35"/>
      <c r="V22" s="35"/>
    </row>
    <row r="23" spans="1:22" ht="15" customHeight="1">
      <c r="A23" s="75" t="s">
        <v>108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11">
        <f t="shared" si="0"/>
        <v>0</v>
      </c>
      <c r="T23" s="35"/>
      <c r="U23" s="35"/>
      <c r="V23" s="35"/>
    </row>
    <row r="24" spans="1:22" ht="15" customHeight="1">
      <c r="A24" s="75" t="s">
        <v>97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11">
        <f t="shared" si="0"/>
        <v>2</v>
      </c>
      <c r="T24" s="35"/>
      <c r="U24" s="35"/>
      <c r="V24" s="35"/>
    </row>
    <row r="25" spans="1:22" ht="15" customHeight="1">
      <c r="A25" s="75" t="s">
        <v>101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11">
        <f t="shared" si="0"/>
        <v>4</v>
      </c>
      <c r="T25" s="35"/>
      <c r="U25" s="35"/>
      <c r="V25" s="35"/>
    </row>
    <row r="26" spans="1:22" ht="15" customHeight="1">
      <c r="A26" s="75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11">
        <f t="shared" si="0"/>
        <v>1</v>
      </c>
      <c r="T26" s="35"/>
      <c r="U26" s="35"/>
      <c r="V26" s="35"/>
    </row>
    <row r="27" spans="1:22" ht="15" customHeight="1">
      <c r="A27" s="75" t="s">
        <v>127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11">
        <f t="shared" si="0"/>
        <v>0</v>
      </c>
      <c r="T27" s="35"/>
      <c r="U27" s="35"/>
      <c r="V27" s="35"/>
    </row>
    <row r="28" spans="1:22" ht="15" customHeight="1">
      <c r="A28" s="75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11">
        <f t="shared" si="0"/>
        <v>0</v>
      </c>
      <c r="T28" s="35"/>
      <c r="U28" s="35"/>
      <c r="V28" s="35"/>
    </row>
    <row r="29" spans="1:22" ht="15" customHeight="1">
      <c r="A29" s="75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11">
        <f t="shared" si="0"/>
        <v>0</v>
      </c>
      <c r="T29" s="35"/>
      <c r="U29" s="35"/>
      <c r="V29" s="35"/>
    </row>
    <row r="30" spans="1:22" ht="15" customHeight="1">
      <c r="A30" s="75" t="s">
        <v>100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11">
        <f t="shared" si="0"/>
        <v>0</v>
      </c>
      <c r="T30" s="35"/>
      <c r="U30" s="35"/>
      <c r="V30" s="35"/>
    </row>
    <row r="31" spans="1:22" ht="15" customHeight="1">
      <c r="A31" s="75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11">
        <f t="shared" si="0"/>
        <v>0</v>
      </c>
      <c r="T31" s="35"/>
      <c r="U31" s="35"/>
      <c r="V31" s="35"/>
    </row>
    <row r="32" spans="1:22" ht="15" customHeight="1">
      <c r="A32" s="75" t="s">
        <v>112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11">
        <f t="shared" si="0"/>
        <v>0</v>
      </c>
      <c r="T32" s="35"/>
      <c r="U32" s="35"/>
      <c r="V32" s="35"/>
    </row>
    <row r="33" spans="1:22" ht="15" customHeight="1">
      <c r="A33" s="75" t="s">
        <v>65</v>
      </c>
      <c r="B33" s="7">
        <v>0</v>
      </c>
      <c r="C33" s="5">
        <v>0</v>
      </c>
      <c r="D33" s="5">
        <v>1</v>
      </c>
      <c r="E33" s="5">
        <v>0</v>
      </c>
      <c r="F33" s="5">
        <v>0</v>
      </c>
      <c r="G33" s="5">
        <v>0</v>
      </c>
      <c r="H33" s="5">
        <v>1</v>
      </c>
      <c r="I33" s="5">
        <v>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11">
        <f t="shared" si="0"/>
        <v>5</v>
      </c>
      <c r="T33" s="35"/>
      <c r="U33" s="35"/>
      <c r="V33" s="35"/>
    </row>
    <row r="34" spans="1:19" s="92" customFormat="1" ht="15" customHeight="1">
      <c r="A34" s="75" t="s">
        <v>138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11">
        <f t="shared" si="0"/>
        <v>0</v>
      </c>
    </row>
    <row r="35" spans="1:22" ht="15" customHeight="1">
      <c r="A35" s="75" t="s">
        <v>67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11">
        <f t="shared" si="0"/>
        <v>1</v>
      </c>
      <c r="T35" s="35"/>
      <c r="U35" s="35"/>
      <c r="V35" s="35"/>
    </row>
    <row r="36" spans="1:22" ht="15" customHeight="1">
      <c r="A36" s="75" t="s">
        <v>115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11">
        <f t="shared" si="0"/>
        <v>1</v>
      </c>
      <c r="T36" s="35"/>
      <c r="U36" s="35"/>
      <c r="V36" s="35"/>
    </row>
    <row r="37" spans="1:22" ht="15" customHeight="1">
      <c r="A37" s="75" t="s">
        <v>69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11">
        <f t="shared" si="0"/>
        <v>0</v>
      </c>
      <c r="T37" s="35"/>
      <c r="U37" s="35"/>
      <c r="V37" s="35"/>
    </row>
    <row r="38" spans="1:22" ht="15" customHeight="1">
      <c r="A38" s="75" t="s">
        <v>71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11">
        <f t="shared" si="0"/>
        <v>1</v>
      </c>
      <c r="T38" s="35"/>
      <c r="U38" s="35"/>
      <c r="V38" s="35"/>
    </row>
    <row r="39" spans="1:22" ht="15" customHeight="1">
      <c r="A39" s="75" t="s">
        <v>72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11">
        <f t="shared" si="0"/>
        <v>3</v>
      </c>
      <c r="T39" s="35"/>
      <c r="U39" s="35"/>
      <c r="V39" s="35"/>
    </row>
    <row r="40" spans="1:22" ht="15" customHeight="1">
      <c r="A40" s="75" t="s">
        <v>119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11">
        <f t="shared" si="0"/>
        <v>0</v>
      </c>
      <c r="T40" s="35"/>
      <c r="U40" s="35"/>
      <c r="V40" s="35"/>
    </row>
    <row r="41" spans="1:22" ht="15" customHeight="1">
      <c r="A41" s="75" t="s">
        <v>41</v>
      </c>
      <c r="B41" s="7">
        <v>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4</v>
      </c>
      <c r="I41" s="5">
        <v>3</v>
      </c>
      <c r="J41" s="5">
        <v>0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11">
        <f t="shared" si="0"/>
        <v>21</v>
      </c>
      <c r="T41" s="35"/>
      <c r="U41" s="35"/>
      <c r="V41" s="35"/>
    </row>
    <row r="42" spans="1:22" ht="15" customHeight="1">
      <c r="A42" s="75" t="s">
        <v>73</v>
      </c>
      <c r="B42" s="7">
        <v>0</v>
      </c>
      <c r="C42" s="5">
        <v>0</v>
      </c>
      <c r="D42" s="5">
        <v>1</v>
      </c>
      <c r="E42" s="5">
        <v>0</v>
      </c>
      <c r="F42" s="5">
        <v>0</v>
      </c>
      <c r="G42" s="5">
        <v>0</v>
      </c>
      <c r="H42" s="5">
        <v>4</v>
      </c>
      <c r="I42" s="5">
        <v>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11">
        <f t="shared" si="0"/>
        <v>11</v>
      </c>
      <c r="T42" s="35"/>
      <c r="U42" s="35"/>
      <c r="V42" s="35"/>
    </row>
    <row r="43" spans="1:22" ht="15" customHeight="1">
      <c r="A43" s="75" t="s">
        <v>43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1</v>
      </c>
      <c r="I43" s="5">
        <v>3</v>
      </c>
      <c r="J43" s="5">
        <v>3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11">
        <f t="shared" si="0"/>
        <v>9</v>
      </c>
      <c r="T43" s="35"/>
      <c r="U43" s="35"/>
      <c r="V43" s="35"/>
    </row>
    <row r="44" spans="1:22" ht="15" customHeight="1">
      <c r="A44" s="75" t="s">
        <v>74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5</v>
      </c>
      <c r="J44" s="5">
        <v>1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511">
        <f t="shared" si="0"/>
        <v>14</v>
      </c>
      <c r="T44" s="35"/>
      <c r="U44" s="35"/>
      <c r="V44" s="35"/>
    </row>
    <row r="45" spans="1:22" ht="15" customHeight="1">
      <c r="A45" s="75" t="s">
        <v>120</v>
      </c>
      <c r="B45" s="7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11">
        <f t="shared" si="0"/>
        <v>0</v>
      </c>
      <c r="T45" s="35"/>
      <c r="U45" s="35"/>
      <c r="V45" s="35"/>
    </row>
    <row r="46" spans="1:22" ht="15" customHeight="1">
      <c r="A46" s="75" t="s">
        <v>133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11">
        <f t="shared" si="0"/>
        <v>0</v>
      </c>
      <c r="T46" s="35"/>
      <c r="U46" s="35"/>
      <c r="V46" s="35"/>
    </row>
    <row r="47" spans="1:22" ht="15" customHeight="1">
      <c r="A47" s="75" t="s">
        <v>44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2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11">
        <f t="shared" si="0"/>
        <v>7</v>
      </c>
      <c r="T47" s="35"/>
      <c r="U47" s="35"/>
      <c r="V47" s="35"/>
    </row>
    <row r="48" spans="1:22" ht="15" customHeight="1">
      <c r="A48" s="75" t="s">
        <v>114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11">
        <f t="shared" si="0"/>
        <v>0</v>
      </c>
      <c r="T48" s="35"/>
      <c r="U48" s="35"/>
      <c r="V48" s="35"/>
    </row>
    <row r="49" spans="1:22" ht="15" customHeight="1">
      <c r="A49" s="75" t="s">
        <v>75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2</v>
      </c>
      <c r="I49" s="5">
        <v>3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11">
        <f t="shared" si="0"/>
        <v>8</v>
      </c>
      <c r="T49" s="35"/>
      <c r="U49" s="35"/>
      <c r="V49" s="35"/>
    </row>
    <row r="50" spans="1:20" s="2" customFormat="1" ht="18" customHeight="1" thickBot="1">
      <c r="A50" s="507" t="s">
        <v>38</v>
      </c>
      <c r="B50" s="513">
        <f aca="true" t="shared" si="1" ref="B50:R50">SUM(B5:B49)</f>
        <v>1</v>
      </c>
      <c r="C50" s="514">
        <f t="shared" si="1"/>
        <v>1</v>
      </c>
      <c r="D50" s="514">
        <f t="shared" si="1"/>
        <v>7</v>
      </c>
      <c r="E50" s="514">
        <f t="shared" si="1"/>
        <v>1</v>
      </c>
      <c r="F50" s="514">
        <f t="shared" si="1"/>
        <v>1</v>
      </c>
      <c r="G50" s="514">
        <f t="shared" si="1"/>
        <v>1</v>
      </c>
      <c r="H50" s="514">
        <f t="shared" si="1"/>
        <v>31</v>
      </c>
      <c r="I50" s="514">
        <f t="shared" si="1"/>
        <v>51</v>
      </c>
      <c r="J50" s="514">
        <f t="shared" si="1"/>
        <v>17</v>
      </c>
      <c r="K50" s="514">
        <f t="shared" si="1"/>
        <v>1</v>
      </c>
      <c r="L50" s="514">
        <f t="shared" si="1"/>
        <v>2</v>
      </c>
      <c r="M50" s="514">
        <f t="shared" si="1"/>
        <v>1</v>
      </c>
      <c r="N50" s="514">
        <f t="shared" si="1"/>
        <v>1</v>
      </c>
      <c r="O50" s="514">
        <f t="shared" si="1"/>
        <v>2</v>
      </c>
      <c r="P50" s="514">
        <f t="shared" si="1"/>
        <v>1</v>
      </c>
      <c r="Q50" s="514">
        <f t="shared" si="1"/>
        <v>2</v>
      </c>
      <c r="R50" s="514">
        <f t="shared" si="1"/>
        <v>2</v>
      </c>
      <c r="S50" s="512">
        <f t="shared" si="0"/>
        <v>123</v>
      </c>
      <c r="T50" s="93"/>
    </row>
    <row r="51" spans="1:22" ht="14.25" customHeight="1" thickTop="1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U51" s="35"/>
      <c r="V51" s="35"/>
    </row>
    <row r="52" spans="1:22" ht="14.25" customHeight="1">
      <c r="A52" s="449" t="s">
        <v>224</v>
      </c>
      <c r="B52" s="449"/>
      <c r="C52" s="449"/>
      <c r="D52" s="449"/>
      <c r="E52" s="449"/>
      <c r="F52" s="449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19" t="s">
        <v>220</v>
      </c>
      <c r="B53" s="419"/>
      <c r="C53" s="419"/>
      <c r="D53" s="419"/>
      <c r="E53" s="419"/>
      <c r="F53" s="419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4.25" customHeight="1">
      <c r="A54" s="419" t="s">
        <v>221</v>
      </c>
      <c r="B54" s="419"/>
      <c r="C54" s="419"/>
      <c r="D54" s="419"/>
      <c r="E54" s="419"/>
      <c r="F54" s="419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2.75">
      <c r="A55" s="35"/>
      <c r="B55" s="35"/>
      <c r="C55" s="35"/>
      <c r="D55" s="35"/>
      <c r="E55" s="35"/>
      <c r="F55" s="35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U57" s="35"/>
      <c r="V57" s="35"/>
    </row>
    <row r="58" spans="1:22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U58" s="35"/>
      <c r="V58" s="35"/>
    </row>
    <row r="59" spans="1:22" ht="12.75">
      <c r="A59" s="35"/>
      <c r="B59" s="35"/>
      <c r="C59" s="35"/>
      <c r="D59" s="35"/>
      <c r="E59" s="35"/>
      <c r="F59" s="35"/>
      <c r="G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U59" s="35"/>
      <c r="V59" s="35"/>
    </row>
    <row r="60" spans="1:22" ht="12.75">
      <c r="A60" s="35"/>
      <c r="B60" s="35"/>
      <c r="C60" s="35"/>
      <c r="D60" s="35"/>
      <c r="E60" s="2" t="s">
        <v>140</v>
      </c>
      <c r="F60" s="35"/>
      <c r="G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U60" s="35"/>
      <c r="V60" s="35"/>
    </row>
    <row r="61" spans="1:22" ht="12.75">
      <c r="A61" s="35"/>
      <c r="B61" s="35"/>
      <c r="C61" s="35"/>
      <c r="D61" s="35"/>
      <c r="E61" s="35"/>
      <c r="F61" s="35"/>
      <c r="G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U61" s="35"/>
      <c r="V61" s="35"/>
    </row>
    <row r="62" spans="21:22" ht="12.75">
      <c r="U62" s="35"/>
      <c r="V62" s="35"/>
    </row>
    <row r="63" spans="1:22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U63" s="35"/>
      <c r="V63" s="35"/>
    </row>
    <row r="64" spans="1:22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6" spans="1:22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U66" s="35"/>
      <c r="V66" s="35"/>
    </row>
    <row r="67" spans="1:22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U67" s="35"/>
      <c r="V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53:F53"/>
    <mergeCell ref="A54:F54"/>
    <mergeCell ref="A2:S2"/>
    <mergeCell ref="A3:S3"/>
    <mergeCell ref="A52:F52"/>
    <mergeCell ref="A51:S51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A2" sqref="A2:S2"/>
    </sheetView>
  </sheetViews>
  <sheetFormatPr defaultColWidth="9.00390625" defaultRowHeight="12.75"/>
  <cols>
    <col min="1" max="1" width="37.25390625" style="85" customWidth="1"/>
    <col min="2" max="4" width="8.875" style="57" customWidth="1"/>
    <col min="5" max="5" width="9.625" style="57" customWidth="1"/>
    <col min="6" max="7" width="8.875" style="57" customWidth="1"/>
    <col min="8" max="8" width="11.25390625" style="57" customWidth="1"/>
    <col min="9" max="10" width="10.75390625" style="57" customWidth="1"/>
    <col min="11" max="11" width="10.125" style="57" customWidth="1"/>
    <col min="12" max="12" width="11.00390625" style="57" customWidth="1"/>
    <col min="13" max="13" width="10.8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85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0" s="27" customFormat="1" ht="15.75" customHeight="1" thickBot="1">
      <c r="A1" s="11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O1" s="76"/>
      <c r="Q1" s="9"/>
      <c r="R1" s="9"/>
      <c r="S1" s="9" t="s">
        <v>2</v>
      </c>
      <c r="T1" s="97"/>
    </row>
    <row r="2" spans="1:22" ht="18.75" customHeight="1" thickTop="1">
      <c r="A2" s="420" t="s">
        <v>235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3"/>
      <c r="U2" s="35"/>
      <c r="V2" s="35"/>
    </row>
    <row r="3" spans="1:22" ht="49.5" customHeight="1" thickBot="1">
      <c r="A3" s="447" t="s">
        <v>197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48"/>
      <c r="U3" s="35"/>
      <c r="V3" s="35"/>
    </row>
    <row r="4" spans="1:22" ht="31.5" customHeight="1" thickBot="1">
      <c r="A4" s="86" t="s">
        <v>159</v>
      </c>
      <c r="B4" s="98" t="s">
        <v>175</v>
      </c>
      <c r="C4" s="99" t="s">
        <v>176</v>
      </c>
      <c r="D4" s="99" t="s">
        <v>177</v>
      </c>
      <c r="E4" s="99" t="s">
        <v>178</v>
      </c>
      <c r="F4" s="99" t="s">
        <v>179</v>
      </c>
      <c r="G4" s="99" t="s">
        <v>180</v>
      </c>
      <c r="H4" s="99" t="s">
        <v>181</v>
      </c>
      <c r="I4" s="99" t="s">
        <v>182</v>
      </c>
      <c r="J4" s="99" t="s">
        <v>198</v>
      </c>
      <c r="K4" s="99" t="s">
        <v>184</v>
      </c>
      <c r="L4" s="99" t="s">
        <v>185</v>
      </c>
      <c r="M4" s="99" t="s">
        <v>186</v>
      </c>
      <c r="N4" s="99" t="s">
        <v>187</v>
      </c>
      <c r="O4" s="99" t="s">
        <v>188</v>
      </c>
      <c r="P4" s="99" t="s">
        <v>189</v>
      </c>
      <c r="Q4" s="99" t="s">
        <v>190</v>
      </c>
      <c r="R4" s="99" t="s">
        <v>191</v>
      </c>
      <c r="S4" s="90" t="s">
        <v>22</v>
      </c>
      <c r="U4" s="35"/>
      <c r="V4" s="35"/>
    </row>
    <row r="5" spans="1:22" ht="15" customHeight="1">
      <c r="A5" s="82" t="s">
        <v>46</v>
      </c>
      <c r="B5" s="83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510">
        <f>SUM(B5:R5)</f>
        <v>0</v>
      </c>
      <c r="T5" s="35"/>
      <c r="U5" s="35"/>
      <c r="V5" s="35"/>
    </row>
    <row r="6" spans="1:22" ht="15" customHeight="1">
      <c r="A6" s="75" t="s">
        <v>47</v>
      </c>
      <c r="B6" s="7">
        <v>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5</v>
      </c>
      <c r="I6" s="5">
        <v>7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11">
        <f aca="true" t="shared" si="0" ref="S6:S50">SUM(B6:R6)</f>
        <v>13</v>
      </c>
      <c r="T6" s="35"/>
      <c r="U6" s="35"/>
      <c r="V6" s="35"/>
    </row>
    <row r="7" spans="1:22" ht="15" customHeight="1">
      <c r="A7" s="75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11">
        <f t="shared" si="0"/>
        <v>1</v>
      </c>
      <c r="T7" s="35"/>
      <c r="U7" s="35"/>
      <c r="V7" s="35"/>
    </row>
    <row r="8" spans="1:22" ht="15" customHeight="1">
      <c r="A8" s="75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11">
        <f t="shared" si="0"/>
        <v>1</v>
      </c>
      <c r="T8" s="35"/>
      <c r="U8" s="35"/>
      <c r="V8" s="35"/>
    </row>
    <row r="9" spans="1:22" ht="15" customHeight="1">
      <c r="A9" s="75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11">
        <f t="shared" si="0"/>
        <v>1</v>
      </c>
      <c r="T9" s="35"/>
      <c r="U9" s="35"/>
      <c r="V9" s="35"/>
    </row>
    <row r="10" spans="1:22" ht="15" customHeight="1">
      <c r="A10" s="75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11">
        <f t="shared" si="0"/>
        <v>1</v>
      </c>
      <c r="T10" s="35"/>
      <c r="U10" s="35"/>
      <c r="V10" s="35"/>
    </row>
    <row r="11" spans="1:22" ht="15" customHeight="1">
      <c r="A11" s="75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11">
        <f t="shared" si="0"/>
        <v>0</v>
      </c>
      <c r="T11" s="35"/>
      <c r="U11" s="35"/>
      <c r="V11" s="35"/>
    </row>
    <row r="12" spans="1:22" ht="15" customHeight="1">
      <c r="A12" s="75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11">
        <f t="shared" si="0"/>
        <v>0</v>
      </c>
      <c r="T12" s="35"/>
      <c r="U12" s="35"/>
      <c r="V12" s="35"/>
    </row>
    <row r="13" spans="1:22" ht="15" customHeight="1">
      <c r="A13" s="75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11">
        <f t="shared" si="0"/>
        <v>0</v>
      </c>
      <c r="T13" s="35"/>
      <c r="U13" s="35"/>
      <c r="V13" s="35"/>
    </row>
    <row r="14" spans="1:22" ht="15" customHeight="1">
      <c r="A14" s="75" t="s">
        <v>93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11">
        <f t="shared" si="0"/>
        <v>1</v>
      </c>
      <c r="T14" s="35"/>
      <c r="U14" s="35"/>
      <c r="V14" s="35"/>
    </row>
    <row r="15" spans="1:22" ht="15" customHeight="1">
      <c r="A15" s="75" t="s">
        <v>196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11">
        <f t="shared" si="0"/>
        <v>0</v>
      </c>
      <c r="T15" s="35"/>
      <c r="U15" s="35"/>
      <c r="V15" s="35"/>
    </row>
    <row r="16" spans="1:22" ht="15" customHeight="1">
      <c r="A16" s="75" t="s">
        <v>52</v>
      </c>
      <c r="B16" s="7">
        <v>0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2</v>
      </c>
      <c r="I16" s="5">
        <v>3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11">
        <f t="shared" si="0"/>
        <v>7</v>
      </c>
      <c r="T16" s="35"/>
      <c r="U16" s="35"/>
      <c r="V16" s="35"/>
    </row>
    <row r="17" spans="1:19" s="92" customFormat="1" ht="15" customHeight="1">
      <c r="A17" s="75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11">
        <f t="shared" si="0"/>
        <v>0</v>
      </c>
    </row>
    <row r="18" spans="1:22" ht="15" customHeight="1">
      <c r="A18" s="75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11">
        <f t="shared" si="0"/>
        <v>0</v>
      </c>
      <c r="T18" s="35"/>
      <c r="U18" s="35"/>
      <c r="V18" s="35"/>
    </row>
    <row r="19" spans="1:22" ht="15" customHeight="1">
      <c r="A19" s="75" t="s">
        <v>95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11">
        <f t="shared" si="0"/>
        <v>1</v>
      </c>
      <c r="T19" s="35"/>
      <c r="U19" s="35"/>
      <c r="V19" s="35"/>
    </row>
    <row r="20" spans="1:22" ht="15" customHeight="1">
      <c r="A20" s="75" t="s">
        <v>55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4</v>
      </c>
      <c r="I20" s="5">
        <v>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11">
        <f t="shared" si="0"/>
        <v>9</v>
      </c>
      <c r="T20" s="35"/>
      <c r="U20" s="35"/>
      <c r="V20" s="35"/>
    </row>
    <row r="21" spans="1:22" ht="15" customHeight="1">
      <c r="A21" s="75" t="s">
        <v>96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11">
        <f t="shared" si="0"/>
        <v>3</v>
      </c>
      <c r="T21" s="35"/>
      <c r="U21" s="35"/>
      <c r="V21" s="35"/>
    </row>
    <row r="22" spans="1:22" ht="15" customHeight="1">
      <c r="A22" s="75" t="s">
        <v>126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11">
        <f t="shared" si="0"/>
        <v>0</v>
      </c>
      <c r="T22" s="35"/>
      <c r="U22" s="35"/>
      <c r="V22" s="35"/>
    </row>
    <row r="23" spans="1:22" ht="15" customHeight="1">
      <c r="A23" s="75" t="s">
        <v>108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11">
        <f t="shared" si="0"/>
        <v>0</v>
      </c>
      <c r="T23" s="35"/>
      <c r="U23" s="35"/>
      <c r="V23" s="35"/>
    </row>
    <row r="24" spans="1:22" ht="15" customHeight="1">
      <c r="A24" s="75" t="s">
        <v>97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11">
        <f t="shared" si="0"/>
        <v>2</v>
      </c>
      <c r="T24" s="35"/>
      <c r="U24" s="35"/>
      <c r="V24" s="35"/>
    </row>
    <row r="25" spans="1:22" ht="15" customHeight="1">
      <c r="A25" s="75" t="s">
        <v>101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11">
        <f t="shared" si="0"/>
        <v>3</v>
      </c>
      <c r="T25" s="35"/>
      <c r="U25" s="35"/>
      <c r="V25" s="35"/>
    </row>
    <row r="26" spans="1:22" ht="15" customHeight="1">
      <c r="A26" s="75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11">
        <f t="shared" si="0"/>
        <v>1</v>
      </c>
      <c r="T26" s="35"/>
      <c r="U26" s="35"/>
      <c r="V26" s="35"/>
    </row>
    <row r="27" spans="1:22" ht="15" customHeight="1">
      <c r="A27" s="75" t="s">
        <v>127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11">
        <f t="shared" si="0"/>
        <v>0</v>
      </c>
      <c r="T27" s="35"/>
      <c r="U27" s="35"/>
      <c r="V27" s="35"/>
    </row>
    <row r="28" spans="1:22" ht="15" customHeight="1">
      <c r="A28" s="75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11">
        <f t="shared" si="0"/>
        <v>0</v>
      </c>
      <c r="T28" s="35"/>
      <c r="U28" s="35"/>
      <c r="V28" s="35"/>
    </row>
    <row r="29" spans="1:22" ht="15" customHeight="1">
      <c r="A29" s="75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11">
        <f t="shared" si="0"/>
        <v>0</v>
      </c>
      <c r="T29" s="35"/>
      <c r="U29" s="35"/>
      <c r="V29" s="35"/>
    </row>
    <row r="30" spans="1:22" ht="15" customHeight="1">
      <c r="A30" s="75" t="s">
        <v>100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11">
        <f t="shared" si="0"/>
        <v>0</v>
      </c>
      <c r="T30" s="35"/>
      <c r="U30" s="35"/>
      <c r="V30" s="35"/>
    </row>
    <row r="31" spans="1:22" ht="15" customHeight="1">
      <c r="A31" s="75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11">
        <f t="shared" si="0"/>
        <v>0</v>
      </c>
      <c r="T31" s="35"/>
      <c r="U31" s="35"/>
      <c r="V31" s="35"/>
    </row>
    <row r="32" spans="1:22" ht="15" customHeight="1">
      <c r="A32" s="75" t="s">
        <v>112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11">
        <f t="shared" si="0"/>
        <v>0</v>
      </c>
      <c r="T32" s="35"/>
      <c r="U32" s="35"/>
      <c r="V32" s="35"/>
    </row>
    <row r="33" spans="1:22" ht="15" customHeight="1">
      <c r="A33" s="75" t="s">
        <v>65</v>
      </c>
      <c r="B33" s="7">
        <v>0</v>
      </c>
      <c r="C33" s="5">
        <v>0</v>
      </c>
      <c r="D33" s="5">
        <v>1</v>
      </c>
      <c r="E33" s="5">
        <v>0</v>
      </c>
      <c r="F33" s="5">
        <v>0</v>
      </c>
      <c r="G33" s="5">
        <v>0</v>
      </c>
      <c r="H33" s="5">
        <v>1</v>
      </c>
      <c r="I33" s="5">
        <v>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11">
        <f t="shared" si="0"/>
        <v>5</v>
      </c>
      <c r="T33" s="35"/>
      <c r="U33" s="35"/>
      <c r="V33" s="35"/>
    </row>
    <row r="34" spans="1:19" s="92" customFormat="1" ht="15" customHeight="1">
      <c r="A34" s="75" t="s">
        <v>138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11">
        <f t="shared" si="0"/>
        <v>0</v>
      </c>
    </row>
    <row r="35" spans="1:22" ht="15" customHeight="1">
      <c r="A35" s="75" t="s">
        <v>67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11">
        <f t="shared" si="0"/>
        <v>1</v>
      </c>
      <c r="T35" s="35"/>
      <c r="U35" s="35"/>
      <c r="V35" s="35"/>
    </row>
    <row r="36" spans="1:22" ht="15" customHeight="1">
      <c r="A36" s="75" t="s">
        <v>115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11">
        <f t="shared" si="0"/>
        <v>0</v>
      </c>
      <c r="T36" s="35"/>
      <c r="U36" s="35"/>
      <c r="V36" s="35"/>
    </row>
    <row r="37" spans="1:22" ht="15" customHeight="1">
      <c r="A37" s="75" t="s">
        <v>69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11">
        <f t="shared" si="0"/>
        <v>0</v>
      </c>
      <c r="T37" s="35"/>
      <c r="U37" s="35"/>
      <c r="V37" s="35"/>
    </row>
    <row r="38" spans="1:22" ht="15" customHeight="1">
      <c r="A38" s="75" t="s">
        <v>71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11">
        <f t="shared" si="0"/>
        <v>1</v>
      </c>
      <c r="T38" s="35"/>
      <c r="U38" s="35"/>
      <c r="V38" s="35"/>
    </row>
    <row r="39" spans="1:22" ht="15" customHeight="1">
      <c r="A39" s="75" t="s">
        <v>72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11">
        <f t="shared" si="0"/>
        <v>3</v>
      </c>
      <c r="T39" s="35"/>
      <c r="U39" s="35"/>
      <c r="V39" s="35"/>
    </row>
    <row r="40" spans="1:22" ht="15" customHeight="1">
      <c r="A40" s="75" t="s">
        <v>119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11">
        <f t="shared" si="0"/>
        <v>0</v>
      </c>
      <c r="T40" s="35"/>
      <c r="U40" s="35"/>
      <c r="V40" s="35"/>
    </row>
    <row r="41" spans="1:22" ht="15" customHeight="1">
      <c r="A41" s="75" t="s">
        <v>41</v>
      </c>
      <c r="B41" s="7">
        <v>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4</v>
      </c>
      <c r="I41" s="5">
        <v>4</v>
      </c>
      <c r="J41" s="5">
        <v>0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11">
        <f t="shared" si="0"/>
        <v>22</v>
      </c>
      <c r="T41" s="35"/>
      <c r="U41" s="35"/>
      <c r="V41" s="35"/>
    </row>
    <row r="42" spans="1:22" ht="15" customHeight="1">
      <c r="A42" s="75" t="s">
        <v>73</v>
      </c>
      <c r="B42" s="7">
        <v>0</v>
      </c>
      <c r="C42" s="5">
        <v>0</v>
      </c>
      <c r="D42" s="5">
        <v>1</v>
      </c>
      <c r="E42" s="5">
        <v>0</v>
      </c>
      <c r="F42" s="5">
        <v>0</v>
      </c>
      <c r="G42" s="5">
        <v>0</v>
      </c>
      <c r="H42" s="5">
        <v>4</v>
      </c>
      <c r="I42" s="5">
        <v>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11">
        <f t="shared" si="0"/>
        <v>11</v>
      </c>
      <c r="T42" s="35"/>
      <c r="U42" s="35"/>
      <c r="V42" s="35"/>
    </row>
    <row r="43" spans="1:22" ht="15" customHeight="1">
      <c r="A43" s="75" t="s">
        <v>43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3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11">
        <f t="shared" si="0"/>
        <v>9</v>
      </c>
      <c r="T43" s="35"/>
      <c r="U43" s="35"/>
      <c r="V43" s="35"/>
    </row>
    <row r="44" spans="1:22" ht="15" customHeight="1">
      <c r="A44" s="75" t="s">
        <v>74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6</v>
      </c>
      <c r="I44" s="5">
        <v>5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1</v>
      </c>
      <c r="P44" s="5">
        <v>0</v>
      </c>
      <c r="Q44" s="5">
        <v>1</v>
      </c>
      <c r="R44" s="5">
        <v>0</v>
      </c>
      <c r="S44" s="511">
        <f t="shared" si="0"/>
        <v>15</v>
      </c>
      <c r="T44" s="35"/>
      <c r="U44" s="35"/>
      <c r="V44" s="35"/>
    </row>
    <row r="45" spans="1:22" ht="15" customHeight="1">
      <c r="A45" s="75" t="s">
        <v>120</v>
      </c>
      <c r="B45" s="7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11">
        <f t="shared" si="0"/>
        <v>0</v>
      </c>
      <c r="T45" s="35"/>
      <c r="U45" s="35"/>
      <c r="V45" s="35"/>
    </row>
    <row r="46" spans="1:22" ht="15" customHeight="1">
      <c r="A46" s="75" t="s">
        <v>133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11">
        <f t="shared" si="0"/>
        <v>0</v>
      </c>
      <c r="T46" s="35"/>
      <c r="U46" s="35"/>
      <c r="V46" s="35"/>
    </row>
    <row r="47" spans="1:22" ht="15" customHeight="1">
      <c r="A47" s="75" t="s">
        <v>44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2</v>
      </c>
      <c r="I47" s="5">
        <v>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11">
        <f t="shared" si="0"/>
        <v>7</v>
      </c>
      <c r="T47" s="35"/>
      <c r="U47" s="35"/>
      <c r="V47" s="35"/>
    </row>
    <row r="48" spans="1:22" ht="15" customHeight="1">
      <c r="A48" s="75" t="s">
        <v>114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11">
        <f t="shared" si="0"/>
        <v>0</v>
      </c>
      <c r="T48" s="35"/>
      <c r="U48" s="35"/>
      <c r="V48" s="35"/>
    </row>
    <row r="49" spans="1:22" ht="15" customHeight="1">
      <c r="A49" s="75" t="s">
        <v>75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4</v>
      </c>
      <c r="I49" s="5">
        <v>4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11">
        <f t="shared" si="0"/>
        <v>9</v>
      </c>
      <c r="T49" s="35"/>
      <c r="U49" s="35"/>
      <c r="V49" s="35"/>
    </row>
    <row r="50" spans="1:20" s="2" customFormat="1" ht="18" customHeight="1" thickBot="1">
      <c r="A50" s="507" t="s">
        <v>38</v>
      </c>
      <c r="B50" s="516">
        <f aca="true" t="shared" si="1" ref="B50:R50">SUM(B5:B49)</f>
        <v>1</v>
      </c>
      <c r="C50" s="517">
        <f t="shared" si="1"/>
        <v>2</v>
      </c>
      <c r="D50" s="517">
        <f t="shared" si="1"/>
        <v>7</v>
      </c>
      <c r="E50" s="517">
        <f t="shared" si="1"/>
        <v>1</v>
      </c>
      <c r="F50" s="517">
        <f t="shared" si="1"/>
        <v>1</v>
      </c>
      <c r="G50" s="517">
        <f t="shared" si="1"/>
        <v>1</v>
      </c>
      <c r="H50" s="517">
        <f t="shared" si="1"/>
        <v>38</v>
      </c>
      <c r="I50" s="517">
        <f t="shared" si="1"/>
        <v>64</v>
      </c>
      <c r="J50" s="517">
        <f t="shared" si="1"/>
        <v>0</v>
      </c>
      <c r="K50" s="517">
        <f t="shared" si="1"/>
        <v>1</v>
      </c>
      <c r="L50" s="517">
        <f t="shared" si="1"/>
        <v>2</v>
      </c>
      <c r="M50" s="517">
        <f t="shared" si="1"/>
        <v>1</v>
      </c>
      <c r="N50" s="517">
        <f t="shared" si="1"/>
        <v>1</v>
      </c>
      <c r="O50" s="517">
        <f t="shared" si="1"/>
        <v>2</v>
      </c>
      <c r="P50" s="517">
        <f t="shared" si="1"/>
        <v>1</v>
      </c>
      <c r="Q50" s="517">
        <f t="shared" si="1"/>
        <v>2</v>
      </c>
      <c r="R50" s="517">
        <f t="shared" si="1"/>
        <v>2</v>
      </c>
      <c r="S50" s="512">
        <f t="shared" si="0"/>
        <v>127</v>
      </c>
      <c r="T50" s="93"/>
    </row>
    <row r="51" spans="1:22" ht="14.25" customHeight="1" thickTop="1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U51" s="35"/>
      <c r="V51" s="35"/>
    </row>
    <row r="52" spans="1:22" ht="14.25" customHeight="1">
      <c r="A52" s="449" t="s">
        <v>225</v>
      </c>
      <c r="B52" s="449"/>
      <c r="C52" s="449"/>
      <c r="D52" s="449"/>
      <c r="E52" s="449"/>
      <c r="F52" s="449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19" t="s">
        <v>220</v>
      </c>
      <c r="B53" s="419"/>
      <c r="C53" s="419"/>
      <c r="D53" s="419"/>
      <c r="E53" s="419"/>
      <c r="F53" s="419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4.25" customHeight="1">
      <c r="A54" s="419" t="s">
        <v>221</v>
      </c>
      <c r="B54" s="419"/>
      <c r="C54" s="419"/>
      <c r="D54" s="419"/>
      <c r="E54" s="419"/>
      <c r="F54" s="419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2.75">
      <c r="A55" s="35"/>
      <c r="B55" s="35"/>
      <c r="C55" s="35"/>
      <c r="D55" s="35"/>
      <c r="E55" s="35"/>
      <c r="F55" s="35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U57" s="35"/>
      <c r="V57" s="35"/>
    </row>
    <row r="58" spans="1:22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U58" s="35"/>
      <c r="V58" s="35"/>
    </row>
    <row r="59" spans="1:22" ht="12.75">
      <c r="A59" s="35"/>
      <c r="B59" s="35"/>
      <c r="C59" s="35"/>
      <c r="D59" s="35"/>
      <c r="E59" s="35"/>
      <c r="F59" s="35"/>
      <c r="G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U59" s="35"/>
      <c r="V59" s="35"/>
    </row>
    <row r="60" spans="1:22" ht="12.75">
      <c r="A60" s="35"/>
      <c r="B60" s="35"/>
      <c r="C60" s="35"/>
      <c r="D60" s="35"/>
      <c r="E60" s="35"/>
      <c r="F60" s="35"/>
      <c r="G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U60" s="35"/>
      <c r="V60" s="35"/>
    </row>
    <row r="61" spans="1:22" ht="12.75">
      <c r="A61" s="35"/>
      <c r="B61" s="35"/>
      <c r="C61" s="35"/>
      <c r="D61" s="35"/>
      <c r="E61" s="2" t="s">
        <v>140</v>
      </c>
      <c r="F61" s="35"/>
      <c r="G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U61" s="35"/>
      <c r="V61" s="35"/>
    </row>
    <row r="62" spans="1:22" ht="12.75">
      <c r="A62" s="35"/>
      <c r="B62" s="35"/>
      <c r="C62" s="35"/>
      <c r="D62" s="35"/>
      <c r="E62" s="35"/>
      <c r="F62" s="35"/>
      <c r="G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U62" s="35"/>
      <c r="V62" s="35"/>
    </row>
    <row r="63" spans="21:22" ht="12.75">
      <c r="U63" s="35"/>
      <c r="V63" s="35"/>
    </row>
    <row r="64" spans="1:22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6" spans="1:22" ht="12.75">
      <c r="A66" s="35"/>
      <c r="B66" s="35"/>
      <c r="C66" s="35"/>
      <c r="D66" s="35"/>
      <c r="E66" s="2" t="s">
        <v>4</v>
      </c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U66" s="35"/>
      <c r="V66" s="35"/>
    </row>
    <row r="67" spans="1:22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U67" s="35"/>
      <c r="V67" s="35"/>
    </row>
    <row r="68" spans="1:22" ht="12.75">
      <c r="A68" s="35"/>
      <c r="B68" s="35"/>
      <c r="C68" s="35"/>
      <c r="D68" s="35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U68" s="35"/>
      <c r="V68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  <row r="73" spans="1:6" ht="12.75">
      <c r="A73" s="35"/>
      <c r="B73" s="35"/>
      <c r="C73" s="35"/>
      <c r="D73" s="35"/>
      <c r="E73" s="35"/>
      <c r="F73" s="35"/>
    </row>
  </sheetData>
  <sheetProtection/>
  <mergeCells count="6">
    <mergeCell ref="A52:F52"/>
    <mergeCell ref="A53:F53"/>
    <mergeCell ref="A54:F54"/>
    <mergeCell ref="A2:S2"/>
    <mergeCell ref="A3:S3"/>
    <mergeCell ref="A51:S5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1">
      <selection activeCell="A2" sqref="A2:S2"/>
    </sheetView>
  </sheetViews>
  <sheetFormatPr defaultColWidth="9.00390625" defaultRowHeight="12.75"/>
  <cols>
    <col min="1" max="1" width="37.375" style="85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10" width="10.75390625" style="57" customWidth="1"/>
    <col min="11" max="11" width="10.125" style="57" customWidth="1"/>
    <col min="12" max="12" width="11.00390625" style="57" customWidth="1"/>
    <col min="13" max="13" width="10.8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85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1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O1" s="76"/>
      <c r="S1" s="9" t="s">
        <v>2</v>
      </c>
      <c r="T1" s="40"/>
      <c r="U1" s="40"/>
    </row>
    <row r="2" spans="1:22" ht="18.75" customHeight="1" thickTop="1">
      <c r="A2" s="464" t="s">
        <v>236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6"/>
      <c r="U2" s="35"/>
      <c r="V2" s="35"/>
    </row>
    <row r="3" spans="1:22" ht="49.5" customHeight="1" thickBot="1">
      <c r="A3" s="467" t="s">
        <v>199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9"/>
      <c r="U3" s="35"/>
      <c r="V3" s="35"/>
    </row>
    <row r="4" spans="1:22" ht="31.5" customHeight="1" thickBot="1">
      <c r="A4" s="86" t="s">
        <v>159</v>
      </c>
      <c r="B4" s="100" t="s">
        <v>175</v>
      </c>
      <c r="C4" s="101" t="s">
        <v>176</v>
      </c>
      <c r="D4" s="101" t="s">
        <v>177</v>
      </c>
      <c r="E4" s="101" t="s">
        <v>178</v>
      </c>
      <c r="F4" s="101" t="s">
        <v>179</v>
      </c>
      <c r="G4" s="101" t="s">
        <v>180</v>
      </c>
      <c r="H4" s="101" t="s">
        <v>181</v>
      </c>
      <c r="I4" s="101" t="s">
        <v>182</v>
      </c>
      <c r="J4" s="101" t="s">
        <v>198</v>
      </c>
      <c r="K4" s="101" t="s">
        <v>184</v>
      </c>
      <c r="L4" s="101" t="s">
        <v>185</v>
      </c>
      <c r="M4" s="101" t="s">
        <v>186</v>
      </c>
      <c r="N4" s="101" t="s">
        <v>187</v>
      </c>
      <c r="O4" s="101" t="s">
        <v>188</v>
      </c>
      <c r="P4" s="101" t="s">
        <v>189</v>
      </c>
      <c r="Q4" s="101" t="s">
        <v>190</v>
      </c>
      <c r="R4" s="101" t="s">
        <v>191</v>
      </c>
      <c r="S4" s="102" t="s">
        <v>22</v>
      </c>
      <c r="U4" s="35"/>
      <c r="V4" s="35"/>
    </row>
    <row r="5" spans="1:22" ht="15" customHeight="1">
      <c r="A5" s="103" t="s">
        <v>46</v>
      </c>
      <c r="B5" s="104">
        <v>0</v>
      </c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518">
        <f>SUM(B5:R5)</f>
        <v>0</v>
      </c>
      <c r="T5" s="35"/>
      <c r="U5" s="35"/>
      <c r="V5" s="35"/>
    </row>
    <row r="6" spans="1:22" ht="15" customHeight="1">
      <c r="A6" s="106" t="s">
        <v>47</v>
      </c>
      <c r="B6" s="7">
        <v>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6</v>
      </c>
      <c r="I6" s="5">
        <v>7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11">
        <f aca="true" t="shared" si="0" ref="S6:S49">SUM(B6:R6)</f>
        <v>14</v>
      </c>
      <c r="T6" s="35"/>
      <c r="U6" s="35"/>
      <c r="V6" s="35"/>
    </row>
    <row r="7" spans="1:22" ht="15" customHeight="1">
      <c r="A7" s="106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11">
        <f t="shared" si="0"/>
        <v>1</v>
      </c>
      <c r="T7" s="35"/>
      <c r="U7" s="35"/>
      <c r="V7" s="35"/>
    </row>
    <row r="8" spans="1:22" ht="15" customHeight="1">
      <c r="A8" s="106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11">
        <v>0</v>
      </c>
      <c r="T8" s="35"/>
      <c r="U8" s="35"/>
      <c r="V8" s="35"/>
    </row>
    <row r="9" spans="1:22" ht="15" customHeight="1">
      <c r="A9" s="106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11">
        <f t="shared" si="0"/>
        <v>1</v>
      </c>
      <c r="T9" s="35"/>
      <c r="U9" s="35"/>
      <c r="V9" s="35"/>
    </row>
    <row r="10" spans="1:22" ht="15" customHeight="1">
      <c r="A10" s="106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11">
        <f t="shared" si="0"/>
        <v>1</v>
      </c>
      <c r="T10" s="35"/>
      <c r="U10" s="35"/>
      <c r="V10" s="35"/>
    </row>
    <row r="11" spans="1:22" ht="15" customHeight="1">
      <c r="A11" s="106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11">
        <f t="shared" si="0"/>
        <v>0</v>
      </c>
      <c r="T11" s="35"/>
      <c r="U11" s="35"/>
      <c r="V11" s="35"/>
    </row>
    <row r="12" spans="1:22" ht="15" customHeight="1">
      <c r="A12" s="106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11">
        <f t="shared" si="0"/>
        <v>0</v>
      </c>
      <c r="T12" s="35"/>
      <c r="U12" s="35"/>
      <c r="V12" s="35"/>
    </row>
    <row r="13" spans="1:22" ht="15" customHeight="1">
      <c r="A13" s="106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11">
        <f t="shared" si="0"/>
        <v>0</v>
      </c>
      <c r="T13" s="35"/>
      <c r="U13" s="35"/>
      <c r="V13" s="35"/>
    </row>
    <row r="14" spans="1:22" ht="15" customHeight="1">
      <c r="A14" s="106" t="s">
        <v>93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11">
        <f t="shared" si="0"/>
        <v>1</v>
      </c>
      <c r="T14" s="35"/>
      <c r="U14" s="35"/>
      <c r="V14" s="35"/>
    </row>
    <row r="15" spans="1:22" ht="15" customHeight="1">
      <c r="A15" s="106" t="s">
        <v>196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11">
        <f t="shared" si="0"/>
        <v>0</v>
      </c>
      <c r="T15" s="35"/>
      <c r="U15" s="35"/>
      <c r="V15" s="35"/>
    </row>
    <row r="16" spans="1:22" ht="15" customHeight="1">
      <c r="A16" s="106" t="s">
        <v>52</v>
      </c>
      <c r="B16" s="7">
        <v>0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2</v>
      </c>
      <c r="I16" s="5">
        <v>3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11">
        <f t="shared" si="0"/>
        <v>7</v>
      </c>
      <c r="T16" s="35"/>
      <c r="U16" s="35"/>
      <c r="V16" s="35"/>
    </row>
    <row r="17" spans="1:19" s="92" customFormat="1" ht="15" customHeight="1">
      <c r="A17" s="106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11">
        <f t="shared" si="0"/>
        <v>0</v>
      </c>
    </row>
    <row r="18" spans="1:22" ht="15" customHeight="1">
      <c r="A18" s="106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11">
        <f t="shared" si="0"/>
        <v>0</v>
      </c>
      <c r="T18" s="35"/>
      <c r="U18" s="35"/>
      <c r="V18" s="35"/>
    </row>
    <row r="19" spans="1:22" ht="15" customHeight="1">
      <c r="A19" s="106" t="s">
        <v>95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11">
        <f t="shared" si="0"/>
        <v>1</v>
      </c>
      <c r="T19" s="35"/>
      <c r="U19" s="35"/>
      <c r="V19" s="35"/>
    </row>
    <row r="20" spans="1:22" ht="15" customHeight="1">
      <c r="A20" s="106" t="s">
        <v>200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11">
        <f t="shared" si="0"/>
        <v>0</v>
      </c>
      <c r="T20" s="35"/>
      <c r="U20" s="35"/>
      <c r="V20" s="35"/>
    </row>
    <row r="21" spans="1:22" ht="15" customHeight="1">
      <c r="A21" s="106" t="s">
        <v>55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5</v>
      </c>
      <c r="I21" s="5">
        <v>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11">
        <f t="shared" si="0"/>
        <v>9</v>
      </c>
      <c r="T21" s="35"/>
      <c r="U21" s="35"/>
      <c r="V21" s="35"/>
    </row>
    <row r="22" spans="1:22" ht="15" customHeight="1">
      <c r="A22" s="106" t="s">
        <v>126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11">
        <f t="shared" si="0"/>
        <v>0</v>
      </c>
      <c r="T22" s="35"/>
      <c r="U22" s="35"/>
      <c r="V22" s="35"/>
    </row>
    <row r="23" spans="1:22" ht="15" customHeight="1">
      <c r="A23" s="106" t="s">
        <v>108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11">
        <f t="shared" si="0"/>
        <v>0</v>
      </c>
      <c r="T23" s="35"/>
      <c r="U23" s="35"/>
      <c r="V23" s="35"/>
    </row>
    <row r="24" spans="1:22" ht="15" customHeight="1">
      <c r="A24" s="106" t="s">
        <v>97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11">
        <f t="shared" si="0"/>
        <v>2</v>
      </c>
      <c r="T24" s="35"/>
      <c r="U24" s="35"/>
      <c r="V24" s="35"/>
    </row>
    <row r="25" spans="1:22" ht="15" customHeight="1">
      <c r="A25" s="106" t="s">
        <v>101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11">
        <f t="shared" si="0"/>
        <v>3</v>
      </c>
      <c r="T25" s="35"/>
      <c r="U25" s="35"/>
      <c r="V25" s="35"/>
    </row>
    <row r="26" spans="1:22" ht="15" customHeight="1">
      <c r="A26" s="106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11">
        <f t="shared" si="0"/>
        <v>1</v>
      </c>
      <c r="T26" s="35"/>
      <c r="U26" s="35"/>
      <c r="V26" s="35"/>
    </row>
    <row r="27" spans="1:22" ht="15" customHeight="1">
      <c r="A27" s="106" t="s">
        <v>127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11">
        <f t="shared" si="0"/>
        <v>0</v>
      </c>
      <c r="T27" s="35"/>
      <c r="U27" s="35"/>
      <c r="V27" s="35"/>
    </row>
    <row r="28" spans="1:22" ht="15" customHeight="1">
      <c r="A28" s="106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11">
        <f t="shared" si="0"/>
        <v>0</v>
      </c>
      <c r="T28" s="35"/>
      <c r="U28" s="35"/>
      <c r="V28" s="35"/>
    </row>
    <row r="29" spans="1:22" ht="15" customHeight="1">
      <c r="A29" s="106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11">
        <f t="shared" si="0"/>
        <v>0</v>
      </c>
      <c r="T29" s="35"/>
      <c r="U29" s="35"/>
      <c r="V29" s="35"/>
    </row>
    <row r="30" spans="1:22" ht="15" customHeight="1">
      <c r="A30" s="106" t="s">
        <v>128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11">
        <f t="shared" si="0"/>
        <v>0</v>
      </c>
      <c r="T30" s="35"/>
      <c r="U30" s="35"/>
      <c r="V30" s="35"/>
    </row>
    <row r="31" spans="1:22" ht="15" customHeight="1">
      <c r="A31" s="106" t="s">
        <v>112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11">
        <f t="shared" si="0"/>
        <v>0</v>
      </c>
      <c r="T31" s="35"/>
      <c r="U31" s="35"/>
      <c r="V31" s="35"/>
    </row>
    <row r="32" spans="1:22" ht="15" customHeight="1">
      <c r="A32" s="106" t="s">
        <v>65</v>
      </c>
      <c r="B32" s="7">
        <v>0</v>
      </c>
      <c r="C32" s="5">
        <v>0</v>
      </c>
      <c r="D32" s="5">
        <v>1</v>
      </c>
      <c r="E32" s="5">
        <v>0</v>
      </c>
      <c r="F32" s="5">
        <v>0</v>
      </c>
      <c r="G32" s="5">
        <v>1</v>
      </c>
      <c r="H32" s="5">
        <v>2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11">
        <f t="shared" si="0"/>
        <v>6</v>
      </c>
      <c r="T32" s="35"/>
      <c r="U32" s="35"/>
      <c r="V32" s="35"/>
    </row>
    <row r="33" spans="1:19" s="92" customFormat="1" ht="15" customHeight="1">
      <c r="A33" s="106" t="s">
        <v>138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11">
        <f t="shared" si="0"/>
        <v>0</v>
      </c>
    </row>
    <row r="34" spans="1:22" ht="15" customHeight="1">
      <c r="A34" s="106" t="s">
        <v>67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11">
        <f t="shared" si="0"/>
        <v>1</v>
      </c>
      <c r="T34" s="35"/>
      <c r="U34" s="35"/>
      <c r="V34" s="35"/>
    </row>
    <row r="35" spans="1:22" ht="15" customHeight="1">
      <c r="A35" s="106" t="s">
        <v>115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11">
        <f t="shared" si="0"/>
        <v>0</v>
      </c>
      <c r="T35" s="35"/>
      <c r="U35" s="35"/>
      <c r="V35" s="35"/>
    </row>
    <row r="36" spans="1:22" ht="15" customHeight="1">
      <c r="A36" s="106" t="s">
        <v>69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11">
        <f t="shared" si="0"/>
        <v>0</v>
      </c>
      <c r="T36" s="35"/>
      <c r="U36" s="35"/>
      <c r="V36" s="35"/>
    </row>
    <row r="37" spans="1:22" ht="15" customHeight="1">
      <c r="A37" s="106" t="s">
        <v>71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11">
        <f t="shared" si="0"/>
        <v>1</v>
      </c>
      <c r="T37" s="35"/>
      <c r="U37" s="35"/>
      <c r="V37" s="35"/>
    </row>
    <row r="38" spans="1:22" ht="15" customHeight="1">
      <c r="A38" s="106" t="s">
        <v>72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2</v>
      </c>
      <c r="I38" s="5">
        <v>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11">
        <f t="shared" si="0"/>
        <v>7</v>
      </c>
      <c r="T38" s="35"/>
      <c r="U38" s="35"/>
      <c r="V38" s="35"/>
    </row>
    <row r="39" spans="1:22" ht="15" customHeight="1">
      <c r="A39" s="106" t="s">
        <v>119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11">
        <f t="shared" si="0"/>
        <v>0</v>
      </c>
      <c r="T39" s="35"/>
      <c r="U39" s="35"/>
      <c r="V39" s="35"/>
    </row>
    <row r="40" spans="1:22" ht="15" customHeight="1">
      <c r="A40" s="106" t="s">
        <v>41</v>
      </c>
      <c r="B40" s="7">
        <v>1</v>
      </c>
      <c r="C40" s="5">
        <v>1</v>
      </c>
      <c r="D40" s="5">
        <v>1</v>
      </c>
      <c r="E40" s="5">
        <v>1</v>
      </c>
      <c r="F40" s="5">
        <v>1</v>
      </c>
      <c r="G40" s="5">
        <v>1</v>
      </c>
      <c r="H40" s="5">
        <v>5</v>
      </c>
      <c r="I40" s="5">
        <v>4</v>
      </c>
      <c r="J40" s="5">
        <v>0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11">
        <f t="shared" si="0"/>
        <v>23</v>
      </c>
      <c r="T40" s="35"/>
      <c r="U40" s="35"/>
      <c r="V40" s="35"/>
    </row>
    <row r="41" spans="1:22" ht="15" customHeight="1">
      <c r="A41" s="106" t="s">
        <v>73</v>
      </c>
      <c r="B41" s="7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5</v>
      </c>
      <c r="I41" s="5">
        <v>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11">
        <f t="shared" si="0"/>
        <v>12</v>
      </c>
      <c r="T41" s="35"/>
      <c r="U41" s="35"/>
      <c r="V41" s="35"/>
    </row>
    <row r="42" spans="1:22" ht="15" customHeight="1">
      <c r="A42" s="106" t="s">
        <v>43</v>
      </c>
      <c r="B42" s="7">
        <v>0</v>
      </c>
      <c r="C42" s="5">
        <v>0</v>
      </c>
      <c r="D42" s="5">
        <v>1</v>
      </c>
      <c r="E42" s="5">
        <v>0</v>
      </c>
      <c r="F42" s="5">
        <v>0</v>
      </c>
      <c r="G42" s="5">
        <v>0</v>
      </c>
      <c r="H42" s="5">
        <v>3</v>
      </c>
      <c r="I42" s="5">
        <v>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11">
        <f t="shared" si="0"/>
        <v>10</v>
      </c>
      <c r="T42" s="35"/>
      <c r="U42" s="35"/>
      <c r="V42" s="35"/>
    </row>
    <row r="43" spans="1:22" ht="15" customHeight="1">
      <c r="A43" s="106" t="s">
        <v>74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7</v>
      </c>
      <c r="I43" s="5">
        <v>5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1</v>
      </c>
      <c r="P43" s="5">
        <v>0</v>
      </c>
      <c r="Q43" s="5">
        <v>1</v>
      </c>
      <c r="R43" s="5">
        <v>0</v>
      </c>
      <c r="S43" s="511">
        <f t="shared" si="0"/>
        <v>16</v>
      </c>
      <c r="T43" s="35"/>
      <c r="U43" s="35"/>
      <c r="V43" s="35"/>
    </row>
    <row r="44" spans="1:22" ht="15" customHeight="1">
      <c r="A44" s="106" t="s">
        <v>120</v>
      </c>
      <c r="B44" s="7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11">
        <f t="shared" si="0"/>
        <v>0</v>
      </c>
      <c r="T44" s="35"/>
      <c r="U44" s="35"/>
      <c r="V44" s="35"/>
    </row>
    <row r="45" spans="1:22" ht="15" customHeight="1">
      <c r="A45" s="106" t="s">
        <v>133</v>
      </c>
      <c r="B45" s="7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11">
        <f t="shared" si="0"/>
        <v>0</v>
      </c>
      <c r="T45" s="35"/>
      <c r="U45" s="35"/>
      <c r="V45" s="35"/>
    </row>
    <row r="46" spans="1:22" ht="15" customHeight="1">
      <c r="A46" s="106" t="s">
        <v>44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2</v>
      </c>
      <c r="I46" s="5">
        <v>5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11">
        <f t="shared" si="0"/>
        <v>7</v>
      </c>
      <c r="T46" s="35"/>
      <c r="U46" s="35"/>
      <c r="V46" s="35"/>
    </row>
    <row r="47" spans="1:22" ht="15" customHeight="1">
      <c r="A47" s="106" t="s">
        <v>114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11">
        <f t="shared" si="0"/>
        <v>0</v>
      </c>
      <c r="T47" s="35"/>
      <c r="U47" s="35"/>
      <c r="V47" s="35"/>
    </row>
    <row r="48" spans="1:22" ht="15" customHeight="1">
      <c r="A48" s="106" t="s">
        <v>75</v>
      </c>
      <c r="B48" s="7">
        <v>0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5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11">
        <f t="shared" si="0"/>
        <v>10</v>
      </c>
      <c r="T48" s="35"/>
      <c r="U48" s="35"/>
      <c r="V48" s="35"/>
    </row>
    <row r="49" spans="1:20" s="2" customFormat="1" ht="18" customHeight="1" thickBot="1">
      <c r="A49" s="519" t="s">
        <v>38</v>
      </c>
      <c r="B49" s="516">
        <f aca="true" t="shared" si="1" ref="B49:R49">SUM(B5:B48)</f>
        <v>1</v>
      </c>
      <c r="C49" s="517">
        <f t="shared" si="1"/>
        <v>2</v>
      </c>
      <c r="D49" s="517">
        <f t="shared" si="1"/>
        <v>7</v>
      </c>
      <c r="E49" s="517">
        <f t="shared" si="1"/>
        <v>1</v>
      </c>
      <c r="F49" s="517">
        <f t="shared" si="1"/>
        <v>1</v>
      </c>
      <c r="G49" s="517">
        <f t="shared" si="1"/>
        <v>2</v>
      </c>
      <c r="H49" s="517">
        <f t="shared" si="1"/>
        <v>45</v>
      </c>
      <c r="I49" s="517">
        <f t="shared" si="1"/>
        <v>63</v>
      </c>
      <c r="J49" s="517">
        <f t="shared" si="1"/>
        <v>0</v>
      </c>
      <c r="K49" s="517">
        <f t="shared" si="1"/>
        <v>1</v>
      </c>
      <c r="L49" s="517">
        <f t="shared" si="1"/>
        <v>2</v>
      </c>
      <c r="M49" s="517">
        <f t="shared" si="1"/>
        <v>1</v>
      </c>
      <c r="N49" s="517">
        <f t="shared" si="1"/>
        <v>1</v>
      </c>
      <c r="O49" s="517">
        <f t="shared" si="1"/>
        <v>3</v>
      </c>
      <c r="P49" s="517">
        <f t="shared" si="1"/>
        <v>1</v>
      </c>
      <c r="Q49" s="517">
        <f t="shared" si="1"/>
        <v>2</v>
      </c>
      <c r="R49" s="517">
        <f t="shared" si="1"/>
        <v>2</v>
      </c>
      <c r="S49" s="512">
        <f t="shared" si="0"/>
        <v>135</v>
      </c>
      <c r="T49" s="93"/>
    </row>
    <row r="50" spans="1:22" ht="14.25" customHeight="1" thickTop="1">
      <c r="A50" s="463"/>
      <c r="B50" s="463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U50" s="35"/>
      <c r="V50" s="35"/>
    </row>
    <row r="51" spans="1:22" ht="14.25" customHeight="1">
      <c r="A51" s="449" t="s">
        <v>226</v>
      </c>
      <c r="B51" s="449"/>
      <c r="C51" s="449"/>
      <c r="D51" s="449"/>
      <c r="E51" s="449"/>
      <c r="F51" s="449"/>
      <c r="G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U51" s="35"/>
      <c r="V51" s="35"/>
    </row>
    <row r="52" spans="1:22" ht="14.25" customHeight="1">
      <c r="A52" s="419" t="s">
        <v>220</v>
      </c>
      <c r="B52" s="419"/>
      <c r="C52" s="419"/>
      <c r="D52" s="419"/>
      <c r="E52" s="419"/>
      <c r="F52" s="419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19" t="s">
        <v>221</v>
      </c>
      <c r="B53" s="419"/>
      <c r="C53" s="419"/>
      <c r="D53" s="419"/>
      <c r="E53" s="419"/>
      <c r="F53" s="419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2.75">
      <c r="A54" s="35"/>
      <c r="B54" s="35"/>
      <c r="C54" s="35"/>
      <c r="D54" s="35"/>
      <c r="E54" s="35"/>
      <c r="F54" s="35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2.75">
      <c r="A55" s="35"/>
      <c r="B55" s="35"/>
      <c r="C55" s="35"/>
      <c r="D55" s="35"/>
      <c r="E55" s="35"/>
      <c r="F55" s="35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85"/>
      <c r="T57" s="35"/>
      <c r="U57" s="35"/>
      <c r="V57" s="35"/>
    </row>
    <row r="58" spans="1:22" ht="12.75">
      <c r="A58" s="35"/>
      <c r="B58" s="35"/>
      <c r="C58" s="35"/>
      <c r="D58" s="2" t="s">
        <v>140</v>
      </c>
      <c r="E58" s="35"/>
      <c r="F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85"/>
      <c r="T58" s="35"/>
      <c r="U58" s="35"/>
      <c r="V58" s="35"/>
    </row>
    <row r="59" spans="1:22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85"/>
      <c r="T59" s="35"/>
      <c r="U59" s="35"/>
      <c r="V59" s="35"/>
    </row>
    <row r="60" spans="21:22" ht="12.75">
      <c r="U60" s="35"/>
      <c r="V60" s="35"/>
    </row>
    <row r="61" spans="1:22" ht="12.75">
      <c r="A61" s="35"/>
      <c r="B61" s="35"/>
      <c r="C61" s="35"/>
      <c r="D61" s="35"/>
      <c r="E61" s="35"/>
      <c r="F61" s="35"/>
      <c r="G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U61" s="35"/>
      <c r="V61" s="35"/>
    </row>
    <row r="62" spans="1:22" ht="12.75">
      <c r="A62" s="35"/>
      <c r="B62" s="35"/>
      <c r="C62" s="35"/>
      <c r="D62" s="35"/>
      <c r="E62" s="35"/>
      <c r="F62" s="35"/>
      <c r="G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U62" s="35"/>
      <c r="V62" s="35"/>
    </row>
    <row r="63" spans="1:22" ht="12.75">
      <c r="A63" s="35"/>
      <c r="B63" s="35"/>
      <c r="C63" s="35"/>
      <c r="D63" s="35"/>
      <c r="E63" s="2" t="s">
        <v>4</v>
      </c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U63" s="35"/>
      <c r="V63" s="35"/>
    </row>
    <row r="64" spans="1:22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8" spans="1:6" ht="12.75">
      <c r="A68" s="35"/>
      <c r="B68" s="35"/>
      <c r="C68" s="35"/>
      <c r="D68" s="35"/>
      <c r="E68" s="35"/>
      <c r="F68" s="35"/>
    </row>
    <row r="69" spans="1:6" ht="12.75">
      <c r="A69" s="35"/>
      <c r="B69" s="35"/>
      <c r="C69" s="35"/>
      <c r="D69" s="35"/>
      <c r="E69" s="35"/>
      <c r="F69" s="35"/>
    </row>
    <row r="70" spans="1:6" ht="12.75">
      <c r="A70" s="35"/>
      <c r="B70" s="35"/>
      <c r="C70" s="35"/>
      <c r="D70" s="35"/>
      <c r="E70" s="35"/>
      <c r="F70" s="35"/>
    </row>
  </sheetData>
  <sheetProtection/>
  <mergeCells count="6">
    <mergeCell ref="A52:F52"/>
    <mergeCell ref="A53:F53"/>
    <mergeCell ref="A2:S2"/>
    <mergeCell ref="A3:S3"/>
    <mergeCell ref="A51:F51"/>
    <mergeCell ref="A50:S50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PageLayoutView="0" workbookViewId="0" topLeftCell="A1">
      <selection activeCell="A2" sqref="A2:S2"/>
    </sheetView>
  </sheetViews>
  <sheetFormatPr defaultColWidth="9.00390625" defaultRowHeight="12.75"/>
  <cols>
    <col min="1" max="1" width="39.875" style="85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3.375" style="57" customWidth="1"/>
    <col min="11" max="11" width="10.125" style="57" customWidth="1"/>
    <col min="12" max="12" width="11.00390625" style="57" customWidth="1"/>
    <col min="13" max="13" width="10.8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85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1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O1" s="76"/>
      <c r="S1" s="9" t="s">
        <v>2</v>
      </c>
      <c r="T1" s="40"/>
      <c r="U1" s="40"/>
    </row>
    <row r="2" spans="1:22" ht="18.75" customHeight="1" thickTop="1">
      <c r="A2" s="464" t="s">
        <v>260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6"/>
      <c r="U2" s="35"/>
      <c r="V2" s="35"/>
    </row>
    <row r="3" spans="1:22" ht="49.5" customHeight="1" thickBot="1">
      <c r="A3" s="467" t="s">
        <v>253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9"/>
      <c r="U3" s="35"/>
      <c r="V3" s="35"/>
    </row>
    <row r="4" spans="1:22" ht="31.5" customHeight="1" thickBot="1">
      <c r="A4" s="193" t="s">
        <v>159</v>
      </c>
      <c r="B4" s="101" t="s">
        <v>175</v>
      </c>
      <c r="C4" s="101" t="s">
        <v>176</v>
      </c>
      <c r="D4" s="101" t="s">
        <v>177</v>
      </c>
      <c r="E4" s="101" t="s">
        <v>178</v>
      </c>
      <c r="F4" s="101" t="s">
        <v>179</v>
      </c>
      <c r="G4" s="101" t="s">
        <v>180</v>
      </c>
      <c r="H4" s="101" t="s">
        <v>181</v>
      </c>
      <c r="I4" s="101" t="s">
        <v>182</v>
      </c>
      <c r="J4" s="101" t="s">
        <v>198</v>
      </c>
      <c r="K4" s="101" t="s">
        <v>184</v>
      </c>
      <c r="L4" s="101" t="s">
        <v>185</v>
      </c>
      <c r="M4" s="101" t="s">
        <v>186</v>
      </c>
      <c r="N4" s="101" t="s">
        <v>187</v>
      </c>
      <c r="O4" s="101" t="s">
        <v>188</v>
      </c>
      <c r="P4" s="101" t="s">
        <v>189</v>
      </c>
      <c r="Q4" s="101" t="s">
        <v>190</v>
      </c>
      <c r="R4" s="101" t="s">
        <v>191</v>
      </c>
      <c r="S4" s="102" t="s">
        <v>22</v>
      </c>
      <c r="U4" s="35"/>
      <c r="V4" s="35"/>
    </row>
    <row r="5" spans="1:22" ht="15" customHeight="1">
      <c r="A5" s="82" t="s">
        <v>46</v>
      </c>
      <c r="B5" s="185">
        <v>0</v>
      </c>
      <c r="C5" s="186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86">
        <v>0</v>
      </c>
      <c r="R5" s="187">
        <v>0</v>
      </c>
      <c r="S5" s="173">
        <f>SUM(B5:R5)</f>
        <v>0</v>
      </c>
      <c r="T5" s="35"/>
      <c r="U5" s="35"/>
      <c r="V5" s="35"/>
    </row>
    <row r="6" spans="1:22" ht="15" customHeight="1">
      <c r="A6" s="75" t="s">
        <v>47</v>
      </c>
      <c r="B6" s="188">
        <v>0</v>
      </c>
      <c r="C6" s="184">
        <v>0</v>
      </c>
      <c r="D6" s="184">
        <v>1</v>
      </c>
      <c r="E6" s="184">
        <v>0</v>
      </c>
      <c r="F6" s="184">
        <v>0</v>
      </c>
      <c r="G6" s="184">
        <v>0</v>
      </c>
      <c r="H6" s="184">
        <v>7</v>
      </c>
      <c r="I6" s="184">
        <v>7</v>
      </c>
      <c r="J6" s="184">
        <v>0</v>
      </c>
      <c r="K6" s="184">
        <v>0</v>
      </c>
      <c r="L6" s="184">
        <v>0</v>
      </c>
      <c r="M6" s="184">
        <v>0</v>
      </c>
      <c r="N6" s="184">
        <v>0</v>
      </c>
      <c r="O6" s="184">
        <v>0</v>
      </c>
      <c r="P6" s="184">
        <v>0</v>
      </c>
      <c r="Q6" s="184">
        <v>0</v>
      </c>
      <c r="R6" s="189">
        <v>0</v>
      </c>
      <c r="S6" s="174">
        <f>SUM(B6:R6)</f>
        <v>15</v>
      </c>
      <c r="T6" s="35"/>
      <c r="U6" s="35"/>
      <c r="V6" s="35"/>
    </row>
    <row r="7" spans="1:22" ht="15" customHeight="1">
      <c r="A7" s="75" t="s">
        <v>122</v>
      </c>
      <c r="B7" s="188">
        <v>0</v>
      </c>
      <c r="C7" s="184">
        <v>0</v>
      </c>
      <c r="D7" s="184">
        <v>0</v>
      </c>
      <c r="E7" s="184">
        <v>0</v>
      </c>
      <c r="F7" s="184">
        <v>0</v>
      </c>
      <c r="G7" s="184">
        <v>0</v>
      </c>
      <c r="H7" s="184">
        <v>0</v>
      </c>
      <c r="I7" s="184">
        <v>1</v>
      </c>
      <c r="J7" s="184">
        <v>0</v>
      </c>
      <c r="K7" s="184">
        <v>0</v>
      </c>
      <c r="L7" s="184">
        <v>0</v>
      </c>
      <c r="M7" s="184">
        <v>0</v>
      </c>
      <c r="N7" s="184">
        <v>0</v>
      </c>
      <c r="O7" s="184">
        <v>0</v>
      </c>
      <c r="P7" s="184">
        <v>0</v>
      </c>
      <c r="Q7" s="184">
        <v>0</v>
      </c>
      <c r="R7" s="189">
        <v>0</v>
      </c>
      <c r="S7" s="174">
        <f aca="true" t="shared" si="0" ref="S7:S50">SUM(B7:R7)</f>
        <v>1</v>
      </c>
      <c r="T7" s="35"/>
      <c r="U7" s="35"/>
      <c r="V7" s="35"/>
    </row>
    <row r="8" spans="1:22" ht="15" customHeight="1">
      <c r="A8" s="75" t="s">
        <v>48</v>
      </c>
      <c r="B8" s="188">
        <v>0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4">
        <v>0</v>
      </c>
      <c r="I8" s="184">
        <v>1</v>
      </c>
      <c r="J8" s="184">
        <v>0</v>
      </c>
      <c r="K8" s="184">
        <v>0</v>
      </c>
      <c r="L8" s="184">
        <v>0</v>
      </c>
      <c r="M8" s="184">
        <v>0</v>
      </c>
      <c r="N8" s="184">
        <v>0</v>
      </c>
      <c r="O8" s="184">
        <v>0</v>
      </c>
      <c r="P8" s="184">
        <v>0</v>
      </c>
      <c r="Q8" s="184">
        <v>0</v>
      </c>
      <c r="R8" s="189">
        <v>0</v>
      </c>
      <c r="S8" s="174">
        <f t="shared" si="0"/>
        <v>1</v>
      </c>
      <c r="T8" s="35"/>
      <c r="U8" s="35"/>
      <c r="V8" s="35"/>
    </row>
    <row r="9" spans="1:22" ht="15" customHeight="1">
      <c r="A9" s="75" t="s">
        <v>49</v>
      </c>
      <c r="B9" s="188">
        <v>0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184">
        <v>0</v>
      </c>
      <c r="I9" s="184">
        <v>1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9">
        <v>0</v>
      </c>
      <c r="S9" s="174">
        <f t="shared" si="0"/>
        <v>1</v>
      </c>
      <c r="T9" s="35"/>
      <c r="U9" s="35"/>
      <c r="V9" s="35"/>
    </row>
    <row r="10" spans="1:22" ht="15" customHeight="1">
      <c r="A10" s="75" t="s">
        <v>90</v>
      </c>
      <c r="B10" s="188">
        <v>0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1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0</v>
      </c>
      <c r="R10" s="189">
        <v>0</v>
      </c>
      <c r="S10" s="174">
        <f t="shared" si="0"/>
        <v>1</v>
      </c>
      <c r="T10" s="35"/>
      <c r="U10" s="35"/>
      <c r="V10" s="35"/>
    </row>
    <row r="11" spans="1:22" ht="15" customHeight="1">
      <c r="A11" s="75" t="s">
        <v>105</v>
      </c>
      <c r="B11" s="188">
        <v>0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4">
        <v>0</v>
      </c>
      <c r="R11" s="189">
        <v>0</v>
      </c>
      <c r="S11" s="174">
        <f t="shared" si="0"/>
        <v>0</v>
      </c>
      <c r="T11" s="35"/>
      <c r="U11" s="35"/>
      <c r="V11" s="35"/>
    </row>
    <row r="12" spans="1:22" ht="15" customHeight="1">
      <c r="A12" s="75" t="s">
        <v>134</v>
      </c>
      <c r="B12" s="188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0</v>
      </c>
      <c r="M12" s="184">
        <v>0</v>
      </c>
      <c r="N12" s="184">
        <v>0</v>
      </c>
      <c r="O12" s="184">
        <v>0</v>
      </c>
      <c r="P12" s="184">
        <v>0</v>
      </c>
      <c r="Q12" s="184">
        <v>0</v>
      </c>
      <c r="R12" s="189">
        <v>0</v>
      </c>
      <c r="S12" s="174">
        <f t="shared" si="0"/>
        <v>0</v>
      </c>
      <c r="T12" s="35"/>
      <c r="U12" s="35"/>
      <c r="V12" s="35"/>
    </row>
    <row r="13" spans="1:22" ht="15" customHeight="1">
      <c r="A13" s="75" t="s">
        <v>77</v>
      </c>
      <c r="B13" s="188">
        <v>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0</v>
      </c>
      <c r="R13" s="189">
        <v>0</v>
      </c>
      <c r="S13" s="174">
        <f t="shared" si="0"/>
        <v>0</v>
      </c>
      <c r="T13" s="35"/>
      <c r="U13" s="35"/>
      <c r="V13" s="35"/>
    </row>
    <row r="14" spans="1:22" ht="15" customHeight="1">
      <c r="A14" s="75" t="s">
        <v>255</v>
      </c>
      <c r="B14" s="188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1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9">
        <v>0</v>
      </c>
      <c r="S14" s="174">
        <f t="shared" si="0"/>
        <v>1</v>
      </c>
      <c r="T14" s="35"/>
      <c r="U14" s="35"/>
      <c r="V14" s="35"/>
    </row>
    <row r="15" spans="1:22" ht="15" customHeight="1">
      <c r="A15" s="75" t="s">
        <v>93</v>
      </c>
      <c r="B15" s="188">
        <v>0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1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9">
        <v>0</v>
      </c>
      <c r="S15" s="174">
        <f t="shared" si="0"/>
        <v>1</v>
      </c>
      <c r="T15" s="35"/>
      <c r="U15" s="35"/>
      <c r="V15" s="35"/>
    </row>
    <row r="16" spans="1:22" ht="15" customHeight="1">
      <c r="A16" s="75" t="s">
        <v>52</v>
      </c>
      <c r="B16" s="188">
        <v>0</v>
      </c>
      <c r="C16" s="184">
        <v>1</v>
      </c>
      <c r="D16" s="184">
        <v>0</v>
      </c>
      <c r="E16" s="184">
        <v>0</v>
      </c>
      <c r="F16" s="184">
        <v>0</v>
      </c>
      <c r="G16" s="184">
        <v>0</v>
      </c>
      <c r="H16" s="184">
        <v>2</v>
      </c>
      <c r="I16" s="184">
        <v>3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9">
        <v>1</v>
      </c>
      <c r="S16" s="174">
        <f t="shared" si="0"/>
        <v>7</v>
      </c>
      <c r="T16" s="35"/>
      <c r="U16" s="35"/>
      <c r="V16" s="35"/>
    </row>
    <row r="17" spans="1:19" s="92" customFormat="1" ht="15" customHeight="1">
      <c r="A17" s="75" t="s">
        <v>94</v>
      </c>
      <c r="B17" s="188">
        <v>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9">
        <v>0</v>
      </c>
      <c r="S17" s="174">
        <f t="shared" si="0"/>
        <v>0</v>
      </c>
    </row>
    <row r="18" spans="1:22" ht="15" customHeight="1">
      <c r="A18" s="75" t="s">
        <v>125</v>
      </c>
      <c r="B18" s="188">
        <v>0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9">
        <v>0</v>
      </c>
      <c r="S18" s="174">
        <f t="shared" si="0"/>
        <v>0</v>
      </c>
      <c r="T18" s="35"/>
      <c r="U18" s="35"/>
      <c r="V18" s="35"/>
    </row>
    <row r="19" spans="1:22" ht="15" customHeight="1">
      <c r="A19" s="75" t="s">
        <v>200</v>
      </c>
      <c r="B19" s="188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9">
        <v>0</v>
      </c>
      <c r="S19" s="174">
        <f t="shared" si="0"/>
        <v>0</v>
      </c>
      <c r="T19" s="35"/>
      <c r="U19" s="35"/>
      <c r="V19" s="35"/>
    </row>
    <row r="20" spans="1:22" ht="15" customHeight="1">
      <c r="A20" s="75" t="s">
        <v>55</v>
      </c>
      <c r="B20" s="188">
        <v>0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5</v>
      </c>
      <c r="I20" s="184">
        <v>4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9">
        <v>0</v>
      </c>
      <c r="S20" s="174">
        <f t="shared" si="0"/>
        <v>9</v>
      </c>
      <c r="T20" s="35"/>
      <c r="U20" s="35"/>
      <c r="V20" s="35"/>
    </row>
    <row r="21" spans="1:22" ht="15" customHeight="1">
      <c r="A21" s="75" t="s">
        <v>126</v>
      </c>
      <c r="B21" s="188">
        <v>0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9">
        <v>0</v>
      </c>
      <c r="S21" s="174">
        <f t="shared" si="0"/>
        <v>0</v>
      </c>
      <c r="T21" s="35"/>
      <c r="U21" s="35"/>
      <c r="V21" s="35"/>
    </row>
    <row r="22" spans="1:22" ht="15" customHeight="1">
      <c r="A22" s="75" t="s">
        <v>108</v>
      </c>
      <c r="B22" s="188">
        <v>0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9">
        <v>0</v>
      </c>
      <c r="S22" s="174">
        <f t="shared" si="0"/>
        <v>0</v>
      </c>
      <c r="T22" s="35"/>
      <c r="U22" s="35"/>
      <c r="V22" s="35"/>
    </row>
    <row r="23" spans="1:22" ht="15" customHeight="1">
      <c r="A23" s="75" t="s">
        <v>97</v>
      </c>
      <c r="B23" s="188">
        <v>0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2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9">
        <v>0</v>
      </c>
      <c r="S23" s="174">
        <f t="shared" si="0"/>
        <v>2</v>
      </c>
      <c r="T23" s="35"/>
      <c r="U23" s="35"/>
      <c r="V23" s="35"/>
    </row>
    <row r="24" spans="1:22" ht="15" customHeight="1">
      <c r="A24" s="75" t="s">
        <v>101</v>
      </c>
      <c r="B24" s="188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3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9">
        <v>0</v>
      </c>
      <c r="S24" s="174">
        <f t="shared" si="0"/>
        <v>3</v>
      </c>
      <c r="T24" s="35"/>
      <c r="U24" s="35"/>
      <c r="V24" s="35"/>
    </row>
    <row r="25" spans="1:22" ht="15" customHeight="1">
      <c r="A25" s="75" t="s">
        <v>118</v>
      </c>
      <c r="B25" s="188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1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9">
        <v>0</v>
      </c>
      <c r="S25" s="174">
        <f t="shared" si="0"/>
        <v>1</v>
      </c>
      <c r="T25" s="35"/>
      <c r="U25" s="35"/>
      <c r="V25" s="35"/>
    </row>
    <row r="26" spans="1:22" ht="15" customHeight="1">
      <c r="A26" s="75" t="s">
        <v>256</v>
      </c>
      <c r="B26" s="188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9">
        <v>0</v>
      </c>
      <c r="S26" s="174">
        <f t="shared" si="0"/>
        <v>0</v>
      </c>
      <c r="T26" s="35"/>
      <c r="U26" s="35"/>
      <c r="V26" s="35"/>
    </row>
    <row r="27" spans="1:22" ht="15" customHeight="1">
      <c r="A27" s="75" t="s">
        <v>110</v>
      </c>
      <c r="B27" s="188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9">
        <v>0</v>
      </c>
      <c r="S27" s="174">
        <f t="shared" si="0"/>
        <v>0</v>
      </c>
      <c r="T27" s="35"/>
      <c r="U27" s="35"/>
      <c r="V27" s="35"/>
    </row>
    <row r="28" spans="1:22" ht="15" customHeight="1">
      <c r="A28" s="75" t="s">
        <v>136</v>
      </c>
      <c r="B28" s="188">
        <v>0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9">
        <v>0</v>
      </c>
      <c r="S28" s="174">
        <f t="shared" si="0"/>
        <v>0</v>
      </c>
      <c r="T28" s="35"/>
      <c r="U28" s="35"/>
      <c r="V28" s="35"/>
    </row>
    <row r="29" spans="1:22" ht="15" customHeight="1">
      <c r="A29" s="75" t="s">
        <v>128</v>
      </c>
      <c r="B29" s="188">
        <v>0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9">
        <v>0</v>
      </c>
      <c r="S29" s="174">
        <f t="shared" si="0"/>
        <v>0</v>
      </c>
      <c r="T29" s="35"/>
      <c r="U29" s="35"/>
      <c r="V29" s="35"/>
    </row>
    <row r="30" spans="1:22" ht="15" customHeight="1">
      <c r="A30" s="75" t="s">
        <v>257</v>
      </c>
      <c r="B30" s="188">
        <v>0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9">
        <v>0</v>
      </c>
      <c r="S30" s="174">
        <f t="shared" si="0"/>
        <v>0</v>
      </c>
      <c r="T30" s="35"/>
      <c r="U30" s="35"/>
      <c r="V30" s="35"/>
    </row>
    <row r="31" spans="1:22" ht="15" customHeight="1">
      <c r="A31" s="75" t="s">
        <v>263</v>
      </c>
      <c r="B31" s="188">
        <v>0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9">
        <v>0</v>
      </c>
      <c r="S31" s="174">
        <f t="shared" si="0"/>
        <v>0</v>
      </c>
      <c r="T31" s="35"/>
      <c r="U31" s="35"/>
      <c r="V31" s="35"/>
    </row>
    <row r="32" spans="1:22" ht="15" customHeight="1">
      <c r="A32" s="75" t="s">
        <v>112</v>
      </c>
      <c r="B32" s="188">
        <v>0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9">
        <v>0</v>
      </c>
      <c r="S32" s="174">
        <f t="shared" si="0"/>
        <v>0</v>
      </c>
      <c r="T32" s="35"/>
      <c r="U32" s="35"/>
      <c r="V32" s="35"/>
    </row>
    <row r="33" spans="1:22" ht="15" customHeight="1">
      <c r="A33" s="75" t="s">
        <v>258</v>
      </c>
      <c r="B33" s="188">
        <v>0</v>
      </c>
      <c r="C33" s="184">
        <v>0</v>
      </c>
      <c r="D33" s="184">
        <v>0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9">
        <v>0</v>
      </c>
      <c r="S33" s="174">
        <f t="shared" si="0"/>
        <v>0</v>
      </c>
      <c r="T33" s="35"/>
      <c r="U33" s="35"/>
      <c r="V33" s="35"/>
    </row>
    <row r="34" spans="1:22" ht="15" customHeight="1">
      <c r="A34" s="75" t="s">
        <v>65</v>
      </c>
      <c r="B34" s="188">
        <v>0</v>
      </c>
      <c r="C34" s="184">
        <v>0</v>
      </c>
      <c r="D34" s="184">
        <v>1</v>
      </c>
      <c r="E34" s="184">
        <v>0</v>
      </c>
      <c r="F34" s="184">
        <v>0</v>
      </c>
      <c r="G34" s="184">
        <v>1</v>
      </c>
      <c r="H34" s="184">
        <v>2</v>
      </c>
      <c r="I34" s="184">
        <v>2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9">
        <v>0</v>
      </c>
      <c r="S34" s="174">
        <f t="shared" si="0"/>
        <v>6</v>
      </c>
      <c r="T34" s="35"/>
      <c r="U34" s="35"/>
      <c r="V34" s="35"/>
    </row>
    <row r="35" spans="1:19" s="92" customFormat="1" ht="15" customHeight="1">
      <c r="A35" s="75" t="s">
        <v>138</v>
      </c>
      <c r="B35" s="188">
        <v>0</v>
      </c>
      <c r="C35" s="184">
        <v>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9">
        <v>0</v>
      </c>
      <c r="S35" s="174">
        <f t="shared" si="0"/>
        <v>0</v>
      </c>
    </row>
    <row r="36" spans="1:22" ht="15" customHeight="1">
      <c r="A36" s="75" t="s">
        <v>67</v>
      </c>
      <c r="B36" s="188">
        <v>0</v>
      </c>
      <c r="C36" s="184">
        <v>0</v>
      </c>
      <c r="D36" s="184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1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9">
        <v>0</v>
      </c>
      <c r="S36" s="174">
        <f t="shared" si="0"/>
        <v>1</v>
      </c>
      <c r="T36" s="35"/>
      <c r="U36" s="35"/>
      <c r="V36" s="35"/>
    </row>
    <row r="37" spans="1:22" ht="15" customHeight="1">
      <c r="A37" s="75" t="s">
        <v>115</v>
      </c>
      <c r="B37" s="188">
        <v>0</v>
      </c>
      <c r="C37" s="184">
        <v>0</v>
      </c>
      <c r="D37" s="184">
        <v>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9">
        <v>0</v>
      </c>
      <c r="S37" s="174">
        <f t="shared" si="0"/>
        <v>0</v>
      </c>
      <c r="T37" s="35"/>
      <c r="U37" s="35"/>
      <c r="V37" s="35"/>
    </row>
    <row r="38" spans="1:22" ht="15" customHeight="1">
      <c r="A38" s="75" t="s">
        <v>69</v>
      </c>
      <c r="B38" s="188">
        <v>0</v>
      </c>
      <c r="C38" s="184">
        <v>0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9">
        <v>0</v>
      </c>
      <c r="S38" s="174">
        <f t="shared" si="0"/>
        <v>0</v>
      </c>
      <c r="T38" s="35"/>
      <c r="U38" s="35"/>
      <c r="V38" s="35"/>
    </row>
    <row r="39" spans="1:22" ht="15" customHeight="1">
      <c r="A39" s="75" t="s">
        <v>71</v>
      </c>
      <c r="B39" s="188">
        <v>0</v>
      </c>
      <c r="C39" s="184">
        <v>0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1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9">
        <v>0</v>
      </c>
      <c r="S39" s="174">
        <f t="shared" si="0"/>
        <v>1</v>
      </c>
      <c r="T39" s="35"/>
      <c r="U39" s="35"/>
      <c r="V39" s="35"/>
    </row>
    <row r="40" spans="1:22" ht="15" customHeight="1">
      <c r="A40" s="75" t="s">
        <v>72</v>
      </c>
      <c r="B40" s="188">
        <v>0</v>
      </c>
      <c r="C40" s="184">
        <v>0</v>
      </c>
      <c r="D40" s="184">
        <v>0</v>
      </c>
      <c r="E40" s="184">
        <v>0</v>
      </c>
      <c r="F40" s="184">
        <v>0</v>
      </c>
      <c r="G40" s="184">
        <v>0</v>
      </c>
      <c r="H40" s="184">
        <v>2</v>
      </c>
      <c r="I40" s="184">
        <v>4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9">
        <v>0</v>
      </c>
      <c r="S40" s="174">
        <f t="shared" si="0"/>
        <v>6</v>
      </c>
      <c r="T40" s="35"/>
      <c r="U40" s="35"/>
      <c r="V40" s="35"/>
    </row>
    <row r="41" spans="1:22" ht="15" customHeight="1">
      <c r="A41" s="75" t="s">
        <v>119</v>
      </c>
      <c r="B41" s="188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9">
        <v>0</v>
      </c>
      <c r="S41" s="174">
        <f t="shared" si="0"/>
        <v>0</v>
      </c>
      <c r="T41" s="35"/>
      <c r="U41" s="35"/>
      <c r="V41" s="35"/>
    </row>
    <row r="42" spans="1:22" ht="15" customHeight="1">
      <c r="A42" s="75" t="s">
        <v>41</v>
      </c>
      <c r="B42" s="188">
        <v>1</v>
      </c>
      <c r="C42" s="184">
        <v>1</v>
      </c>
      <c r="D42" s="184">
        <v>1</v>
      </c>
      <c r="E42" s="184">
        <v>1</v>
      </c>
      <c r="F42" s="184">
        <v>1</v>
      </c>
      <c r="G42" s="184">
        <v>1</v>
      </c>
      <c r="H42" s="184">
        <v>7</v>
      </c>
      <c r="I42" s="184">
        <v>4</v>
      </c>
      <c r="J42" s="184">
        <v>0</v>
      </c>
      <c r="K42" s="184">
        <v>1</v>
      </c>
      <c r="L42" s="184">
        <v>1</v>
      </c>
      <c r="M42" s="184">
        <v>1</v>
      </c>
      <c r="N42" s="184">
        <v>1</v>
      </c>
      <c r="O42" s="184">
        <v>1</v>
      </c>
      <c r="P42" s="184">
        <v>1</v>
      </c>
      <c r="Q42" s="184">
        <v>1</v>
      </c>
      <c r="R42" s="189">
        <v>1</v>
      </c>
      <c r="S42" s="174">
        <f t="shared" si="0"/>
        <v>25</v>
      </c>
      <c r="T42" s="35"/>
      <c r="U42" s="35"/>
      <c r="V42" s="35"/>
    </row>
    <row r="43" spans="1:22" ht="15" customHeight="1">
      <c r="A43" s="75" t="s">
        <v>73</v>
      </c>
      <c r="B43" s="188">
        <v>0</v>
      </c>
      <c r="C43" s="184">
        <v>0</v>
      </c>
      <c r="D43" s="184">
        <v>1</v>
      </c>
      <c r="E43" s="184">
        <v>0</v>
      </c>
      <c r="F43" s="184">
        <v>0</v>
      </c>
      <c r="G43" s="184">
        <v>0</v>
      </c>
      <c r="H43" s="184">
        <v>5</v>
      </c>
      <c r="I43" s="184">
        <v>5</v>
      </c>
      <c r="J43" s="184">
        <v>0</v>
      </c>
      <c r="K43" s="184">
        <v>0</v>
      </c>
      <c r="L43" s="184">
        <v>0</v>
      </c>
      <c r="M43" s="184">
        <v>0</v>
      </c>
      <c r="N43" s="184">
        <v>0</v>
      </c>
      <c r="O43" s="184">
        <v>1</v>
      </c>
      <c r="P43" s="184">
        <v>0</v>
      </c>
      <c r="Q43" s="184">
        <v>0</v>
      </c>
      <c r="R43" s="189">
        <v>0</v>
      </c>
      <c r="S43" s="174">
        <f t="shared" si="0"/>
        <v>12</v>
      </c>
      <c r="T43" s="35"/>
      <c r="U43" s="35"/>
      <c r="V43" s="35"/>
    </row>
    <row r="44" spans="1:22" ht="15" customHeight="1">
      <c r="A44" s="75" t="s">
        <v>43</v>
      </c>
      <c r="B44" s="188">
        <v>0</v>
      </c>
      <c r="C44" s="184">
        <v>0</v>
      </c>
      <c r="D44" s="184">
        <v>1</v>
      </c>
      <c r="E44" s="184">
        <v>0</v>
      </c>
      <c r="F44" s="184">
        <v>0</v>
      </c>
      <c r="G44" s="184">
        <v>0</v>
      </c>
      <c r="H44" s="184">
        <v>3</v>
      </c>
      <c r="I44" s="184">
        <v>6</v>
      </c>
      <c r="J44" s="184">
        <v>0</v>
      </c>
      <c r="K44" s="184">
        <v>0</v>
      </c>
      <c r="L44" s="184">
        <v>0</v>
      </c>
      <c r="M44" s="184">
        <v>0</v>
      </c>
      <c r="N44" s="184">
        <v>0</v>
      </c>
      <c r="O44" s="184">
        <v>0</v>
      </c>
      <c r="P44" s="184">
        <v>0</v>
      </c>
      <c r="Q44" s="184">
        <v>0</v>
      </c>
      <c r="R44" s="189">
        <v>0</v>
      </c>
      <c r="S44" s="174">
        <f t="shared" si="0"/>
        <v>10</v>
      </c>
      <c r="T44" s="35"/>
      <c r="U44" s="35"/>
      <c r="V44" s="35"/>
    </row>
    <row r="45" spans="1:22" ht="15" customHeight="1">
      <c r="A45" s="75" t="s">
        <v>74</v>
      </c>
      <c r="B45" s="188">
        <v>0</v>
      </c>
      <c r="C45" s="184">
        <v>0</v>
      </c>
      <c r="D45" s="184">
        <v>1</v>
      </c>
      <c r="E45" s="184">
        <v>0</v>
      </c>
      <c r="F45" s="184">
        <v>0</v>
      </c>
      <c r="G45" s="184">
        <v>0</v>
      </c>
      <c r="H45" s="184">
        <v>7</v>
      </c>
      <c r="I45" s="184">
        <v>6</v>
      </c>
      <c r="J45" s="184">
        <v>0</v>
      </c>
      <c r="K45" s="184">
        <v>0</v>
      </c>
      <c r="L45" s="184">
        <v>1</v>
      </c>
      <c r="M45" s="184">
        <v>0</v>
      </c>
      <c r="N45" s="184">
        <v>0</v>
      </c>
      <c r="O45" s="184">
        <v>1</v>
      </c>
      <c r="P45" s="184">
        <v>0</v>
      </c>
      <c r="Q45" s="184">
        <v>1</v>
      </c>
      <c r="R45" s="189">
        <v>0</v>
      </c>
      <c r="S45" s="174">
        <f t="shared" si="0"/>
        <v>17</v>
      </c>
      <c r="T45" s="35"/>
      <c r="U45" s="35"/>
      <c r="V45" s="35"/>
    </row>
    <row r="46" spans="1:22" ht="15" customHeight="1">
      <c r="A46" s="75" t="s">
        <v>120</v>
      </c>
      <c r="B46" s="188">
        <v>0</v>
      </c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9">
        <v>0</v>
      </c>
      <c r="S46" s="174">
        <f t="shared" si="0"/>
        <v>0</v>
      </c>
      <c r="T46" s="35"/>
      <c r="U46" s="35"/>
      <c r="V46" s="35"/>
    </row>
    <row r="47" spans="1:22" ht="15" customHeight="1">
      <c r="A47" s="75" t="s">
        <v>133</v>
      </c>
      <c r="B47" s="188">
        <v>0</v>
      </c>
      <c r="C47" s="184">
        <v>0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9">
        <v>0</v>
      </c>
      <c r="S47" s="174">
        <f t="shared" si="0"/>
        <v>0</v>
      </c>
      <c r="T47" s="35"/>
      <c r="U47" s="35"/>
      <c r="V47" s="35"/>
    </row>
    <row r="48" spans="1:22" ht="15" customHeight="1">
      <c r="A48" s="75" t="s">
        <v>44</v>
      </c>
      <c r="B48" s="188">
        <v>0</v>
      </c>
      <c r="C48" s="184">
        <v>0</v>
      </c>
      <c r="D48" s="184">
        <v>0</v>
      </c>
      <c r="E48" s="184">
        <v>0</v>
      </c>
      <c r="F48" s="184">
        <v>0</v>
      </c>
      <c r="G48" s="184">
        <v>0</v>
      </c>
      <c r="H48" s="184">
        <v>3</v>
      </c>
      <c r="I48" s="184">
        <v>5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9">
        <v>0</v>
      </c>
      <c r="S48" s="174">
        <f t="shared" si="0"/>
        <v>8</v>
      </c>
      <c r="T48" s="35"/>
      <c r="U48" s="35"/>
      <c r="V48" s="35"/>
    </row>
    <row r="49" spans="1:22" ht="15" customHeight="1" thickBot="1">
      <c r="A49" s="171" t="s">
        <v>75</v>
      </c>
      <c r="B49" s="190">
        <v>0</v>
      </c>
      <c r="C49" s="191">
        <v>0</v>
      </c>
      <c r="D49" s="191">
        <v>1</v>
      </c>
      <c r="E49" s="191">
        <v>0</v>
      </c>
      <c r="F49" s="191">
        <v>0</v>
      </c>
      <c r="G49" s="191">
        <v>0</v>
      </c>
      <c r="H49" s="191">
        <v>6</v>
      </c>
      <c r="I49" s="191">
        <v>4</v>
      </c>
      <c r="J49" s="191">
        <v>0</v>
      </c>
      <c r="K49" s="191">
        <v>0</v>
      </c>
      <c r="L49" s="191">
        <v>0</v>
      </c>
      <c r="M49" s="191">
        <v>0</v>
      </c>
      <c r="N49" s="191">
        <v>0</v>
      </c>
      <c r="O49" s="191">
        <v>0</v>
      </c>
      <c r="P49" s="191">
        <v>0</v>
      </c>
      <c r="Q49" s="191">
        <v>0</v>
      </c>
      <c r="R49" s="192">
        <v>0</v>
      </c>
      <c r="S49" s="175">
        <f t="shared" si="0"/>
        <v>11</v>
      </c>
      <c r="T49" s="35"/>
      <c r="U49" s="35"/>
      <c r="V49" s="35"/>
    </row>
    <row r="50" spans="1:20" s="2" customFormat="1" ht="18" customHeight="1" thickBot="1">
      <c r="A50" s="515" t="s">
        <v>38</v>
      </c>
      <c r="B50" s="194">
        <f aca="true" t="shared" si="1" ref="B50:R50">SUM(B5:B49)</f>
        <v>1</v>
      </c>
      <c r="C50" s="195">
        <f t="shared" si="1"/>
        <v>2</v>
      </c>
      <c r="D50" s="195">
        <f t="shared" si="1"/>
        <v>7</v>
      </c>
      <c r="E50" s="195">
        <f t="shared" si="1"/>
        <v>1</v>
      </c>
      <c r="F50" s="195">
        <f t="shared" si="1"/>
        <v>1</v>
      </c>
      <c r="G50" s="195">
        <f t="shared" si="1"/>
        <v>2</v>
      </c>
      <c r="H50" s="195">
        <f t="shared" si="1"/>
        <v>50</v>
      </c>
      <c r="I50" s="195">
        <f t="shared" si="1"/>
        <v>63</v>
      </c>
      <c r="J50" s="195">
        <f t="shared" si="1"/>
        <v>0</v>
      </c>
      <c r="K50" s="195">
        <f t="shared" si="1"/>
        <v>1</v>
      </c>
      <c r="L50" s="195">
        <f t="shared" si="1"/>
        <v>2</v>
      </c>
      <c r="M50" s="195">
        <f t="shared" si="1"/>
        <v>1</v>
      </c>
      <c r="N50" s="195">
        <f t="shared" si="1"/>
        <v>1</v>
      </c>
      <c r="O50" s="195">
        <f t="shared" si="1"/>
        <v>3</v>
      </c>
      <c r="P50" s="195">
        <f t="shared" si="1"/>
        <v>1</v>
      </c>
      <c r="Q50" s="195">
        <f t="shared" si="1"/>
        <v>2</v>
      </c>
      <c r="R50" s="196">
        <f t="shared" si="1"/>
        <v>2</v>
      </c>
      <c r="S50" s="172">
        <f t="shared" si="0"/>
        <v>140</v>
      </c>
      <c r="T50" s="93"/>
    </row>
    <row r="51" spans="1:22" ht="14.25" customHeight="1" thickTop="1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U51" s="35"/>
      <c r="V51" s="35"/>
    </row>
    <row r="52" spans="1:22" ht="14.25" customHeight="1">
      <c r="A52" s="449" t="s">
        <v>226</v>
      </c>
      <c r="B52" s="449"/>
      <c r="C52" s="449"/>
      <c r="D52" s="449"/>
      <c r="E52" s="449"/>
      <c r="F52" s="449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70" t="s">
        <v>259</v>
      </c>
      <c r="B53" s="470"/>
      <c r="C53" s="470"/>
      <c r="D53" s="470"/>
      <c r="E53" s="470"/>
      <c r="F53" s="470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4.25" customHeight="1">
      <c r="A54" s="419" t="s">
        <v>220</v>
      </c>
      <c r="B54" s="419"/>
      <c r="C54" s="419"/>
      <c r="D54" s="419"/>
      <c r="E54" s="419"/>
      <c r="F54" s="419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4.25" customHeight="1">
      <c r="A55" s="419" t="s">
        <v>221</v>
      </c>
      <c r="B55" s="419"/>
      <c r="C55" s="419"/>
      <c r="D55" s="419"/>
      <c r="E55" s="419"/>
      <c r="F55" s="419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U57" s="35"/>
      <c r="V57" s="35"/>
    </row>
    <row r="58" spans="1:22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U58" s="35"/>
      <c r="V58" s="35"/>
    </row>
    <row r="59" spans="1:22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85"/>
      <c r="T59" s="35"/>
      <c r="U59" s="35"/>
      <c r="V59" s="35"/>
    </row>
    <row r="60" spans="1:22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85"/>
      <c r="T60" s="35"/>
      <c r="U60" s="35"/>
      <c r="V60" s="35"/>
    </row>
    <row r="61" spans="1:22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85"/>
      <c r="T61" s="35"/>
      <c r="U61" s="35"/>
      <c r="V61" s="35"/>
    </row>
    <row r="62" spans="21:22" ht="12.75">
      <c r="U62" s="35"/>
      <c r="V62" s="35"/>
    </row>
    <row r="63" spans="1:22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U63" s="35"/>
      <c r="V63" s="35"/>
    </row>
    <row r="64" spans="1:22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6" spans="1:22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U66" s="35"/>
      <c r="V66" s="35"/>
    </row>
    <row r="67" spans="1:22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U67" s="35"/>
      <c r="V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7">
    <mergeCell ref="A2:S2"/>
    <mergeCell ref="A3:S3"/>
    <mergeCell ref="A52:F52"/>
    <mergeCell ref="A53:F53"/>
    <mergeCell ref="A54:F54"/>
    <mergeCell ref="A55:F55"/>
    <mergeCell ref="A51:S51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landscape" paperSize="9" scale="7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PageLayoutView="0" workbookViewId="0" topLeftCell="A1">
      <selection activeCell="A2" sqref="A2:S2"/>
    </sheetView>
  </sheetViews>
  <sheetFormatPr defaultColWidth="9.00390625" defaultRowHeight="12.75"/>
  <cols>
    <col min="1" max="1" width="39.75390625" style="85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3.375" style="57" customWidth="1"/>
    <col min="11" max="11" width="10.125" style="57" customWidth="1"/>
    <col min="12" max="12" width="11.00390625" style="57" customWidth="1"/>
    <col min="13" max="13" width="10.8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85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1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O1" s="76"/>
      <c r="S1" s="9" t="s">
        <v>2</v>
      </c>
      <c r="T1" s="40"/>
      <c r="U1" s="40"/>
    </row>
    <row r="2" spans="1:22" ht="18.75" customHeight="1" thickTop="1">
      <c r="A2" s="464" t="s">
        <v>262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6"/>
      <c r="U2" s="35"/>
      <c r="V2" s="35"/>
    </row>
    <row r="3" spans="1:22" ht="49.5" customHeight="1" thickBot="1">
      <c r="A3" s="467" t="s">
        <v>261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9"/>
      <c r="U3" s="35"/>
      <c r="V3" s="35"/>
    </row>
    <row r="4" spans="1:22" ht="31.5" customHeight="1" thickBot="1">
      <c r="A4" s="168" t="s">
        <v>159</v>
      </c>
      <c r="B4" s="100" t="s">
        <v>175</v>
      </c>
      <c r="C4" s="101" t="s">
        <v>176</v>
      </c>
      <c r="D4" s="101" t="s">
        <v>177</v>
      </c>
      <c r="E4" s="101" t="s">
        <v>178</v>
      </c>
      <c r="F4" s="101" t="s">
        <v>179</v>
      </c>
      <c r="G4" s="101" t="s">
        <v>180</v>
      </c>
      <c r="H4" s="101" t="s">
        <v>181</v>
      </c>
      <c r="I4" s="101" t="s">
        <v>182</v>
      </c>
      <c r="J4" s="101" t="s">
        <v>198</v>
      </c>
      <c r="K4" s="101" t="s">
        <v>184</v>
      </c>
      <c r="L4" s="101" t="s">
        <v>185</v>
      </c>
      <c r="M4" s="101" t="s">
        <v>186</v>
      </c>
      <c r="N4" s="101" t="s">
        <v>187</v>
      </c>
      <c r="O4" s="101" t="s">
        <v>188</v>
      </c>
      <c r="P4" s="101" t="s">
        <v>189</v>
      </c>
      <c r="Q4" s="101" t="s">
        <v>190</v>
      </c>
      <c r="R4" s="169" t="s">
        <v>191</v>
      </c>
      <c r="S4" s="170" t="s">
        <v>22</v>
      </c>
      <c r="U4" s="35"/>
      <c r="V4" s="35"/>
    </row>
    <row r="5" spans="1:22" ht="15" customHeight="1">
      <c r="A5" s="82" t="s">
        <v>46</v>
      </c>
      <c r="B5" s="104">
        <v>0</v>
      </c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76">
        <v>0</v>
      </c>
      <c r="S5" s="173">
        <f>SUM(B5:R5)</f>
        <v>0</v>
      </c>
      <c r="T5" s="35"/>
      <c r="U5" s="35"/>
      <c r="V5" s="35"/>
    </row>
    <row r="6" spans="1:22" ht="15" customHeight="1">
      <c r="A6" s="75" t="s">
        <v>47</v>
      </c>
      <c r="B6" s="7">
        <v>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7</v>
      </c>
      <c r="I6" s="5">
        <v>7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177">
        <v>0</v>
      </c>
      <c r="S6" s="174">
        <f>SUM(B6:R6)</f>
        <v>15</v>
      </c>
      <c r="T6" s="35"/>
      <c r="U6" s="35"/>
      <c r="V6" s="35"/>
    </row>
    <row r="7" spans="1:22" ht="15" customHeight="1">
      <c r="A7" s="75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177">
        <v>0</v>
      </c>
      <c r="S7" s="174">
        <f aca="true" t="shared" si="0" ref="S7:S50">SUM(B7:R7)</f>
        <v>1</v>
      </c>
      <c r="T7" s="35"/>
      <c r="U7" s="35"/>
      <c r="V7" s="35"/>
    </row>
    <row r="8" spans="1:22" ht="15" customHeight="1">
      <c r="A8" s="75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177">
        <v>0</v>
      </c>
      <c r="S8" s="174">
        <f t="shared" si="0"/>
        <v>1</v>
      </c>
      <c r="T8" s="35"/>
      <c r="U8" s="35"/>
      <c r="V8" s="35"/>
    </row>
    <row r="9" spans="1:22" ht="15" customHeight="1">
      <c r="A9" s="75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177">
        <v>0</v>
      </c>
      <c r="S9" s="174">
        <f t="shared" si="0"/>
        <v>1</v>
      </c>
      <c r="T9" s="35"/>
      <c r="U9" s="35"/>
      <c r="V9" s="35"/>
    </row>
    <row r="10" spans="1:22" ht="15" customHeight="1">
      <c r="A10" s="75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177">
        <v>0</v>
      </c>
      <c r="S10" s="174">
        <f t="shared" si="0"/>
        <v>1</v>
      </c>
      <c r="T10" s="35"/>
      <c r="U10" s="35"/>
      <c r="V10" s="35"/>
    </row>
    <row r="11" spans="1:22" ht="15" customHeight="1">
      <c r="A11" s="75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177">
        <v>0</v>
      </c>
      <c r="S11" s="174">
        <f t="shared" si="0"/>
        <v>0</v>
      </c>
      <c r="T11" s="35"/>
      <c r="U11" s="35"/>
      <c r="V11" s="35"/>
    </row>
    <row r="12" spans="1:22" ht="15" customHeight="1">
      <c r="A12" s="75" t="s">
        <v>254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177">
        <v>0</v>
      </c>
      <c r="S12" s="174">
        <f t="shared" si="0"/>
        <v>0</v>
      </c>
      <c r="T12" s="35"/>
      <c r="U12" s="35"/>
      <c r="V12" s="35"/>
    </row>
    <row r="13" spans="1:22" ht="15" customHeight="1">
      <c r="A13" s="75" t="s">
        <v>134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177">
        <v>0</v>
      </c>
      <c r="S13" s="174">
        <f t="shared" si="0"/>
        <v>0</v>
      </c>
      <c r="T13" s="35"/>
      <c r="U13" s="35"/>
      <c r="V13" s="35"/>
    </row>
    <row r="14" spans="1:22" ht="15" customHeight="1">
      <c r="A14" s="75" t="s">
        <v>77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177">
        <v>0</v>
      </c>
      <c r="S14" s="174">
        <f t="shared" si="0"/>
        <v>0</v>
      </c>
      <c r="T14" s="35"/>
      <c r="U14" s="35"/>
      <c r="V14" s="35"/>
    </row>
    <row r="15" spans="1:22" ht="15" customHeight="1">
      <c r="A15" s="75" t="s">
        <v>255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177">
        <v>0</v>
      </c>
      <c r="S15" s="174">
        <f t="shared" si="0"/>
        <v>1</v>
      </c>
      <c r="T15" s="35"/>
      <c r="U15" s="35"/>
      <c r="V15" s="35"/>
    </row>
    <row r="16" spans="1:22" ht="15" customHeight="1">
      <c r="A16" s="75" t="s">
        <v>93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177">
        <v>0</v>
      </c>
      <c r="S16" s="174">
        <f t="shared" si="0"/>
        <v>0</v>
      </c>
      <c r="T16" s="35"/>
      <c r="U16" s="35"/>
      <c r="V16" s="35"/>
    </row>
    <row r="17" spans="1:22" ht="15" customHeight="1">
      <c r="A17" s="75" t="s">
        <v>52</v>
      </c>
      <c r="B17" s="7">
        <v>0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3</v>
      </c>
      <c r="I17" s="5">
        <v>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177">
        <v>1</v>
      </c>
      <c r="S17" s="174">
        <f t="shared" si="0"/>
        <v>9</v>
      </c>
      <c r="T17" s="35"/>
      <c r="U17" s="35"/>
      <c r="V17" s="35"/>
    </row>
    <row r="18" spans="1:19" s="92" customFormat="1" ht="15" customHeight="1">
      <c r="A18" s="75" t="s">
        <v>94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177">
        <v>0</v>
      </c>
      <c r="S18" s="174">
        <f t="shared" si="0"/>
        <v>0</v>
      </c>
    </row>
    <row r="19" spans="1:22" ht="15" customHeight="1">
      <c r="A19" s="75" t="s">
        <v>125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177">
        <v>0</v>
      </c>
      <c r="S19" s="174">
        <f t="shared" si="0"/>
        <v>0</v>
      </c>
      <c r="T19" s="35"/>
      <c r="U19" s="35"/>
      <c r="V19" s="35"/>
    </row>
    <row r="20" spans="1:22" ht="15" customHeight="1">
      <c r="A20" s="75" t="s">
        <v>200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177">
        <v>0</v>
      </c>
      <c r="S20" s="174">
        <f t="shared" si="0"/>
        <v>1</v>
      </c>
      <c r="T20" s="35"/>
      <c r="U20" s="35"/>
      <c r="V20" s="35"/>
    </row>
    <row r="21" spans="1:22" ht="15" customHeight="1">
      <c r="A21" s="75" t="s">
        <v>55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5</v>
      </c>
      <c r="I21" s="5">
        <v>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177">
        <v>0</v>
      </c>
      <c r="S21" s="174">
        <f t="shared" si="0"/>
        <v>11</v>
      </c>
      <c r="T21" s="35"/>
      <c r="U21" s="35"/>
      <c r="V21" s="35"/>
    </row>
    <row r="22" spans="1:22" ht="15" customHeight="1">
      <c r="A22" s="75" t="s">
        <v>126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177">
        <v>0</v>
      </c>
      <c r="S22" s="174">
        <f t="shared" si="0"/>
        <v>0</v>
      </c>
      <c r="T22" s="35"/>
      <c r="U22" s="35"/>
      <c r="V22" s="35"/>
    </row>
    <row r="23" spans="1:22" ht="15" customHeight="1">
      <c r="A23" s="75" t="s">
        <v>108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177">
        <v>0</v>
      </c>
      <c r="S23" s="174">
        <f t="shared" si="0"/>
        <v>0</v>
      </c>
      <c r="T23" s="35"/>
      <c r="U23" s="35"/>
      <c r="V23" s="35"/>
    </row>
    <row r="24" spans="1:22" ht="15" customHeight="1">
      <c r="A24" s="75" t="s">
        <v>97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177">
        <v>0</v>
      </c>
      <c r="S24" s="174">
        <f t="shared" si="0"/>
        <v>2</v>
      </c>
      <c r="T24" s="35"/>
      <c r="U24" s="35"/>
      <c r="V24" s="35"/>
    </row>
    <row r="25" spans="1:22" ht="15" customHeight="1">
      <c r="A25" s="75" t="s">
        <v>101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177">
        <v>0</v>
      </c>
      <c r="S25" s="174">
        <f t="shared" si="0"/>
        <v>3</v>
      </c>
      <c r="T25" s="35"/>
      <c r="U25" s="35"/>
      <c r="V25" s="35"/>
    </row>
    <row r="26" spans="1:22" ht="15" customHeight="1">
      <c r="A26" s="75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177">
        <v>0</v>
      </c>
      <c r="S26" s="174">
        <f t="shared" si="0"/>
        <v>1</v>
      </c>
      <c r="T26" s="35"/>
      <c r="U26" s="35"/>
      <c r="V26" s="35"/>
    </row>
    <row r="27" spans="1:22" ht="15" customHeight="1">
      <c r="A27" s="75" t="s">
        <v>256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177">
        <v>0</v>
      </c>
      <c r="S27" s="174">
        <f t="shared" si="0"/>
        <v>0</v>
      </c>
      <c r="T27" s="35"/>
      <c r="U27" s="35"/>
      <c r="V27" s="35"/>
    </row>
    <row r="28" spans="1:22" ht="15" customHeight="1">
      <c r="A28" s="75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177">
        <v>0</v>
      </c>
      <c r="S28" s="174">
        <f t="shared" si="0"/>
        <v>0</v>
      </c>
      <c r="T28" s="35"/>
      <c r="U28" s="35"/>
      <c r="V28" s="35"/>
    </row>
    <row r="29" spans="1:22" ht="15" customHeight="1">
      <c r="A29" s="75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177">
        <v>0</v>
      </c>
      <c r="S29" s="174">
        <f t="shared" si="0"/>
        <v>0</v>
      </c>
      <c r="T29" s="35"/>
      <c r="U29" s="35"/>
      <c r="V29" s="35"/>
    </row>
    <row r="30" spans="1:22" ht="15" customHeight="1">
      <c r="A30" s="75" t="s">
        <v>128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177">
        <v>0</v>
      </c>
      <c r="S30" s="174">
        <f t="shared" si="0"/>
        <v>0</v>
      </c>
      <c r="T30" s="35"/>
      <c r="U30" s="35"/>
      <c r="V30" s="35"/>
    </row>
    <row r="31" spans="1:22" ht="15" customHeight="1">
      <c r="A31" s="75" t="s">
        <v>257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177">
        <v>0</v>
      </c>
      <c r="S31" s="174">
        <f t="shared" si="0"/>
        <v>2</v>
      </c>
      <c r="T31" s="35"/>
      <c r="U31" s="35"/>
      <c r="V31" s="35"/>
    </row>
    <row r="32" spans="1:22" ht="15" customHeight="1">
      <c r="A32" s="75" t="s">
        <v>112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177">
        <v>0</v>
      </c>
      <c r="S32" s="174">
        <f t="shared" si="0"/>
        <v>0</v>
      </c>
      <c r="T32" s="35"/>
      <c r="U32" s="35"/>
      <c r="V32" s="35"/>
    </row>
    <row r="33" spans="1:22" ht="15" customHeight="1">
      <c r="A33" s="75" t="s">
        <v>258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177">
        <v>0</v>
      </c>
      <c r="S33" s="174">
        <f t="shared" si="0"/>
        <v>0</v>
      </c>
      <c r="T33" s="35"/>
      <c r="U33" s="35"/>
      <c r="V33" s="35"/>
    </row>
    <row r="34" spans="1:22" ht="15" customHeight="1">
      <c r="A34" s="75" t="s">
        <v>65</v>
      </c>
      <c r="B34" s="7">
        <v>0</v>
      </c>
      <c r="C34" s="5">
        <v>0</v>
      </c>
      <c r="D34" s="5">
        <v>1</v>
      </c>
      <c r="E34" s="5">
        <v>0</v>
      </c>
      <c r="F34" s="5">
        <v>0</v>
      </c>
      <c r="G34" s="5">
        <v>1</v>
      </c>
      <c r="H34" s="5">
        <v>2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177">
        <v>0</v>
      </c>
      <c r="S34" s="174">
        <f t="shared" si="0"/>
        <v>6</v>
      </c>
      <c r="T34" s="35"/>
      <c r="U34" s="35"/>
      <c r="V34" s="35"/>
    </row>
    <row r="35" spans="1:19" s="92" customFormat="1" ht="15" customHeight="1">
      <c r="A35" s="75" t="s">
        <v>138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177">
        <v>0</v>
      </c>
      <c r="S35" s="174">
        <f t="shared" si="0"/>
        <v>0</v>
      </c>
    </row>
    <row r="36" spans="1:22" ht="15" customHeight="1">
      <c r="A36" s="75" t="s">
        <v>67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177">
        <v>0</v>
      </c>
      <c r="S36" s="174">
        <f t="shared" si="0"/>
        <v>1</v>
      </c>
      <c r="T36" s="35"/>
      <c r="U36" s="35"/>
      <c r="V36" s="35"/>
    </row>
    <row r="37" spans="1:22" ht="15" customHeight="1">
      <c r="A37" s="75" t="s">
        <v>115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177">
        <v>0</v>
      </c>
      <c r="S37" s="174">
        <f t="shared" si="0"/>
        <v>0</v>
      </c>
      <c r="T37" s="35"/>
      <c r="U37" s="35"/>
      <c r="V37" s="35"/>
    </row>
    <row r="38" spans="1:22" ht="15" customHeight="1">
      <c r="A38" s="75" t="s">
        <v>69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177">
        <v>0</v>
      </c>
      <c r="S38" s="174">
        <f t="shared" si="0"/>
        <v>0</v>
      </c>
      <c r="T38" s="35"/>
      <c r="U38" s="35"/>
      <c r="V38" s="35"/>
    </row>
    <row r="39" spans="1:22" ht="15" customHeight="1">
      <c r="A39" s="75" t="s">
        <v>71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177">
        <v>0</v>
      </c>
      <c r="S39" s="174">
        <f t="shared" si="0"/>
        <v>1</v>
      </c>
      <c r="T39" s="35"/>
      <c r="U39" s="35"/>
      <c r="V39" s="35"/>
    </row>
    <row r="40" spans="1:22" ht="15" customHeight="1">
      <c r="A40" s="75" t="s">
        <v>72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3</v>
      </c>
      <c r="I40" s="5">
        <v>4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177">
        <v>0</v>
      </c>
      <c r="S40" s="174">
        <f t="shared" si="0"/>
        <v>7</v>
      </c>
      <c r="T40" s="35"/>
      <c r="U40" s="35"/>
      <c r="V40" s="35"/>
    </row>
    <row r="41" spans="1:22" ht="15" customHeight="1">
      <c r="A41" s="75" t="s">
        <v>119</v>
      </c>
      <c r="B41" s="7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177">
        <v>0</v>
      </c>
      <c r="S41" s="174">
        <f t="shared" si="0"/>
        <v>0</v>
      </c>
      <c r="T41" s="35"/>
      <c r="U41" s="35"/>
      <c r="V41" s="35"/>
    </row>
    <row r="42" spans="1:22" ht="15" customHeight="1">
      <c r="A42" s="75" t="s">
        <v>41</v>
      </c>
      <c r="B42" s="7">
        <v>1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7</v>
      </c>
      <c r="I42" s="5">
        <v>6</v>
      </c>
      <c r="J42" s="5">
        <v>0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177">
        <v>1</v>
      </c>
      <c r="S42" s="174">
        <f t="shared" si="0"/>
        <v>27</v>
      </c>
      <c r="T42" s="35"/>
      <c r="U42" s="35"/>
      <c r="V42" s="35"/>
    </row>
    <row r="43" spans="1:22" ht="15" customHeight="1">
      <c r="A43" s="75" t="s">
        <v>73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6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177">
        <v>0</v>
      </c>
      <c r="S43" s="174">
        <f t="shared" si="0"/>
        <v>13</v>
      </c>
      <c r="T43" s="35"/>
      <c r="U43" s="35"/>
      <c r="V43" s="35"/>
    </row>
    <row r="44" spans="1:22" ht="15" customHeight="1">
      <c r="A44" s="75" t="s">
        <v>43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3</v>
      </c>
      <c r="I44" s="5">
        <v>6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177">
        <v>0</v>
      </c>
      <c r="S44" s="174">
        <f t="shared" si="0"/>
        <v>10</v>
      </c>
      <c r="T44" s="35"/>
      <c r="U44" s="35"/>
      <c r="V44" s="35"/>
    </row>
    <row r="45" spans="1:22" ht="15" customHeight="1">
      <c r="A45" s="75" t="s">
        <v>74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8</v>
      </c>
      <c r="I45" s="5">
        <v>6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1</v>
      </c>
      <c r="P45" s="5">
        <v>0</v>
      </c>
      <c r="Q45" s="5">
        <v>1</v>
      </c>
      <c r="R45" s="177">
        <v>0</v>
      </c>
      <c r="S45" s="174">
        <f t="shared" si="0"/>
        <v>18</v>
      </c>
      <c r="T45" s="35"/>
      <c r="U45" s="35"/>
      <c r="V45" s="35"/>
    </row>
    <row r="46" spans="1:22" ht="15" customHeight="1">
      <c r="A46" s="75" t="s">
        <v>120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177">
        <v>0</v>
      </c>
      <c r="S46" s="174">
        <f t="shared" si="0"/>
        <v>0</v>
      </c>
      <c r="T46" s="35"/>
      <c r="U46" s="35"/>
      <c r="V46" s="35"/>
    </row>
    <row r="47" spans="1:22" ht="15" customHeight="1">
      <c r="A47" s="75" t="s">
        <v>133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177">
        <v>0</v>
      </c>
      <c r="S47" s="174">
        <f t="shared" si="0"/>
        <v>0</v>
      </c>
      <c r="T47" s="35"/>
      <c r="U47" s="35"/>
      <c r="V47" s="35"/>
    </row>
    <row r="48" spans="1:22" ht="15" customHeight="1">
      <c r="A48" s="75" t="s">
        <v>44</v>
      </c>
      <c r="B48" s="7">
        <v>0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5</v>
      </c>
      <c r="I48" s="5">
        <v>6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177">
        <v>0</v>
      </c>
      <c r="S48" s="174">
        <f t="shared" si="0"/>
        <v>13</v>
      </c>
      <c r="T48" s="35"/>
      <c r="U48" s="35"/>
      <c r="V48" s="35"/>
    </row>
    <row r="49" spans="1:22" ht="15" customHeight="1" thickBot="1">
      <c r="A49" s="171" t="s">
        <v>75</v>
      </c>
      <c r="B49" s="178">
        <v>0</v>
      </c>
      <c r="C49" s="179">
        <v>0</v>
      </c>
      <c r="D49" s="179">
        <v>1</v>
      </c>
      <c r="E49" s="179">
        <v>0</v>
      </c>
      <c r="F49" s="179">
        <v>0</v>
      </c>
      <c r="G49" s="179">
        <v>0</v>
      </c>
      <c r="H49" s="179">
        <v>6</v>
      </c>
      <c r="I49" s="179">
        <v>4</v>
      </c>
      <c r="J49" s="179">
        <v>0</v>
      </c>
      <c r="K49" s="179">
        <v>0</v>
      </c>
      <c r="L49" s="179">
        <v>0</v>
      </c>
      <c r="M49" s="179">
        <v>0</v>
      </c>
      <c r="N49" s="179">
        <v>0</v>
      </c>
      <c r="O49" s="179">
        <v>1</v>
      </c>
      <c r="P49" s="179">
        <v>0</v>
      </c>
      <c r="Q49" s="179">
        <v>0</v>
      </c>
      <c r="R49" s="180">
        <v>0</v>
      </c>
      <c r="S49" s="175">
        <f t="shared" si="0"/>
        <v>12</v>
      </c>
      <c r="T49" s="35"/>
      <c r="U49" s="35"/>
      <c r="V49" s="35"/>
    </row>
    <row r="50" spans="1:20" s="2" customFormat="1" ht="18" customHeight="1" thickBot="1">
      <c r="A50" s="515" t="s">
        <v>38</v>
      </c>
      <c r="B50" s="181">
        <f aca="true" t="shared" si="1" ref="B50:R50">SUM(B5:B49)</f>
        <v>1</v>
      </c>
      <c r="C50" s="182">
        <f t="shared" si="1"/>
        <v>2</v>
      </c>
      <c r="D50" s="182">
        <f t="shared" si="1"/>
        <v>8</v>
      </c>
      <c r="E50" s="182">
        <f t="shared" si="1"/>
        <v>1</v>
      </c>
      <c r="F50" s="182">
        <f t="shared" si="1"/>
        <v>1</v>
      </c>
      <c r="G50" s="182">
        <f t="shared" si="1"/>
        <v>2</v>
      </c>
      <c r="H50" s="182">
        <f t="shared" si="1"/>
        <v>56</v>
      </c>
      <c r="I50" s="182">
        <f t="shared" si="1"/>
        <v>70</v>
      </c>
      <c r="J50" s="182">
        <f t="shared" si="1"/>
        <v>0</v>
      </c>
      <c r="K50" s="182">
        <f t="shared" si="1"/>
        <v>1</v>
      </c>
      <c r="L50" s="182">
        <f t="shared" si="1"/>
        <v>2</v>
      </c>
      <c r="M50" s="182">
        <f t="shared" si="1"/>
        <v>1</v>
      </c>
      <c r="N50" s="182">
        <f t="shared" si="1"/>
        <v>1</v>
      </c>
      <c r="O50" s="182">
        <f t="shared" si="1"/>
        <v>6</v>
      </c>
      <c r="P50" s="182">
        <f t="shared" si="1"/>
        <v>1</v>
      </c>
      <c r="Q50" s="182">
        <f t="shared" si="1"/>
        <v>2</v>
      </c>
      <c r="R50" s="183">
        <f t="shared" si="1"/>
        <v>2</v>
      </c>
      <c r="S50" s="172">
        <f t="shared" si="0"/>
        <v>157</v>
      </c>
      <c r="T50" s="93"/>
    </row>
    <row r="51" spans="1:22" ht="14.25" customHeight="1" thickTop="1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U51" s="35"/>
      <c r="V51" s="35"/>
    </row>
    <row r="52" spans="1:22" ht="14.25" customHeight="1">
      <c r="A52" s="449" t="s">
        <v>226</v>
      </c>
      <c r="B52" s="449"/>
      <c r="C52" s="449"/>
      <c r="D52" s="449"/>
      <c r="E52" s="449"/>
      <c r="F52" s="449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70" t="s">
        <v>259</v>
      </c>
      <c r="B53" s="470"/>
      <c r="C53" s="470"/>
      <c r="D53" s="470"/>
      <c r="E53" s="470"/>
      <c r="F53" s="470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4.25" customHeight="1">
      <c r="A54" s="419" t="s">
        <v>220</v>
      </c>
      <c r="B54" s="419"/>
      <c r="C54" s="419"/>
      <c r="D54" s="419"/>
      <c r="E54" s="419"/>
      <c r="F54" s="419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4.25" customHeight="1">
      <c r="A55" s="419" t="s">
        <v>221</v>
      </c>
      <c r="B55" s="419"/>
      <c r="C55" s="419"/>
      <c r="D55" s="419"/>
      <c r="E55" s="419"/>
      <c r="F55" s="419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U57" s="35"/>
      <c r="V57" s="35"/>
    </row>
    <row r="58" spans="1:22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U58" s="35"/>
      <c r="V58" s="35"/>
    </row>
    <row r="59" spans="1:22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85"/>
      <c r="T59" s="35"/>
      <c r="U59" s="35"/>
      <c r="V59" s="35"/>
    </row>
    <row r="60" spans="1:22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85"/>
      <c r="T60" s="35"/>
      <c r="U60" s="35"/>
      <c r="V60" s="35"/>
    </row>
    <row r="61" spans="1:22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85"/>
      <c r="T61" s="35"/>
      <c r="U61" s="35"/>
      <c r="V61" s="35"/>
    </row>
    <row r="62" spans="21:22" ht="12.75">
      <c r="U62" s="35"/>
      <c r="V62" s="35"/>
    </row>
    <row r="63" spans="1:22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U63" s="35"/>
      <c r="V63" s="35"/>
    </row>
    <row r="64" spans="1:22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6" spans="1:22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U66" s="35"/>
      <c r="V66" s="35"/>
    </row>
    <row r="67" spans="1:22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U67" s="35"/>
      <c r="V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7">
    <mergeCell ref="A2:S2"/>
    <mergeCell ref="A3:S3"/>
    <mergeCell ref="A52:F52"/>
    <mergeCell ref="A54:F54"/>
    <mergeCell ref="A55:F55"/>
    <mergeCell ref="A53:F53"/>
    <mergeCell ref="A51:S51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">
      <selection activeCell="A2" sqref="A2:S2"/>
    </sheetView>
  </sheetViews>
  <sheetFormatPr defaultColWidth="9.00390625" defaultRowHeight="12.75"/>
  <cols>
    <col min="1" max="1" width="39.25390625" style="85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3.375" style="57" customWidth="1"/>
    <col min="11" max="11" width="10.125" style="57" customWidth="1"/>
    <col min="12" max="12" width="11.00390625" style="57" customWidth="1"/>
    <col min="13" max="13" width="10.8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85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1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O1" s="76"/>
      <c r="S1" s="9" t="s">
        <v>2</v>
      </c>
      <c r="T1" s="40"/>
      <c r="U1" s="40"/>
    </row>
    <row r="2" spans="1:22" ht="18.75" customHeight="1" thickTop="1">
      <c r="A2" s="464" t="s">
        <v>272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6"/>
      <c r="U2" s="35"/>
      <c r="V2" s="35"/>
    </row>
    <row r="3" spans="1:22" ht="49.5" customHeight="1" thickBot="1">
      <c r="A3" s="467" t="s">
        <v>270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9"/>
      <c r="U3" s="35"/>
      <c r="V3" s="35"/>
    </row>
    <row r="4" spans="1:22" ht="31.5" customHeight="1" thickBot="1">
      <c r="A4" s="168" t="s">
        <v>159</v>
      </c>
      <c r="B4" s="100" t="s">
        <v>175</v>
      </c>
      <c r="C4" s="101" t="s">
        <v>176</v>
      </c>
      <c r="D4" s="101" t="s">
        <v>177</v>
      </c>
      <c r="E4" s="101" t="s">
        <v>178</v>
      </c>
      <c r="F4" s="101" t="s">
        <v>179</v>
      </c>
      <c r="G4" s="101" t="s">
        <v>180</v>
      </c>
      <c r="H4" s="101" t="s">
        <v>181</v>
      </c>
      <c r="I4" s="101" t="s">
        <v>182</v>
      </c>
      <c r="J4" s="101" t="s">
        <v>198</v>
      </c>
      <c r="K4" s="101" t="s">
        <v>184</v>
      </c>
      <c r="L4" s="101" t="s">
        <v>185</v>
      </c>
      <c r="M4" s="101" t="s">
        <v>186</v>
      </c>
      <c r="N4" s="101" t="s">
        <v>187</v>
      </c>
      <c r="O4" s="101" t="s">
        <v>188</v>
      </c>
      <c r="P4" s="101" t="s">
        <v>189</v>
      </c>
      <c r="Q4" s="101" t="s">
        <v>190</v>
      </c>
      <c r="R4" s="169" t="s">
        <v>191</v>
      </c>
      <c r="S4" s="170" t="s">
        <v>22</v>
      </c>
      <c r="U4" s="35"/>
      <c r="V4" s="35"/>
    </row>
    <row r="5" spans="1:22" ht="15" customHeight="1">
      <c r="A5" s="82" t="s">
        <v>46</v>
      </c>
      <c r="B5" s="104">
        <v>0</v>
      </c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76">
        <v>0</v>
      </c>
      <c r="S5" s="173">
        <f>SUM(B5:R5)</f>
        <v>0</v>
      </c>
      <c r="T5" s="35"/>
      <c r="U5" s="35"/>
      <c r="V5" s="35"/>
    </row>
    <row r="6" spans="1:22" ht="15" customHeight="1">
      <c r="A6" s="75" t="s">
        <v>47</v>
      </c>
      <c r="B6" s="7">
        <v>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6</v>
      </c>
      <c r="I6" s="5">
        <v>6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</v>
      </c>
      <c r="P6" s="5">
        <v>0</v>
      </c>
      <c r="Q6" s="5">
        <v>0</v>
      </c>
      <c r="R6" s="177">
        <v>0</v>
      </c>
      <c r="S6" s="174">
        <f>SUM(B6:R6)</f>
        <v>14</v>
      </c>
      <c r="T6" s="35"/>
      <c r="U6" s="35"/>
      <c r="V6" s="35"/>
    </row>
    <row r="7" spans="1:22" ht="15" customHeight="1">
      <c r="A7" s="75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177">
        <v>0</v>
      </c>
      <c r="S7" s="174">
        <f aca="true" t="shared" si="0" ref="S7:S50">SUM(B7:R7)</f>
        <v>1</v>
      </c>
      <c r="T7" s="35"/>
      <c r="U7" s="35"/>
      <c r="V7" s="35"/>
    </row>
    <row r="8" spans="1:22" ht="15" customHeight="1">
      <c r="A8" s="75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177">
        <v>0</v>
      </c>
      <c r="S8" s="174">
        <f t="shared" si="0"/>
        <v>1</v>
      </c>
      <c r="T8" s="35"/>
      <c r="U8" s="35"/>
      <c r="V8" s="35"/>
    </row>
    <row r="9" spans="1:22" ht="15" customHeight="1">
      <c r="A9" s="75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177">
        <v>0</v>
      </c>
      <c r="S9" s="174">
        <f t="shared" si="0"/>
        <v>1</v>
      </c>
      <c r="T9" s="35"/>
      <c r="U9" s="35"/>
      <c r="V9" s="35"/>
    </row>
    <row r="10" spans="1:22" ht="15" customHeight="1">
      <c r="A10" s="75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177">
        <v>0</v>
      </c>
      <c r="S10" s="174">
        <f t="shared" si="0"/>
        <v>1</v>
      </c>
      <c r="T10" s="35"/>
      <c r="U10" s="35"/>
      <c r="V10" s="35"/>
    </row>
    <row r="11" spans="1:22" ht="15" customHeight="1">
      <c r="A11" s="75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177">
        <v>0</v>
      </c>
      <c r="S11" s="174">
        <f t="shared" si="0"/>
        <v>0</v>
      </c>
      <c r="T11" s="35"/>
      <c r="U11" s="35"/>
      <c r="V11" s="35"/>
    </row>
    <row r="12" spans="1:22" ht="15" customHeight="1">
      <c r="A12" s="75" t="s">
        <v>254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177">
        <v>0</v>
      </c>
      <c r="S12" s="174">
        <f t="shared" si="0"/>
        <v>0</v>
      </c>
      <c r="T12" s="35"/>
      <c r="U12" s="35"/>
      <c r="V12" s="35"/>
    </row>
    <row r="13" spans="1:22" ht="15" customHeight="1">
      <c r="A13" s="75" t="s">
        <v>134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177">
        <v>0</v>
      </c>
      <c r="S13" s="174">
        <f t="shared" si="0"/>
        <v>0</v>
      </c>
      <c r="T13" s="35"/>
      <c r="U13" s="35"/>
      <c r="V13" s="35"/>
    </row>
    <row r="14" spans="1:22" ht="15" customHeight="1">
      <c r="A14" s="75" t="s">
        <v>77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177">
        <v>0</v>
      </c>
      <c r="S14" s="174">
        <f t="shared" si="0"/>
        <v>0</v>
      </c>
      <c r="T14" s="35"/>
      <c r="U14" s="35"/>
      <c r="V14" s="35"/>
    </row>
    <row r="15" spans="1:22" ht="15" customHeight="1">
      <c r="A15" s="75" t="s">
        <v>255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177">
        <v>0</v>
      </c>
      <c r="S15" s="174">
        <f t="shared" si="0"/>
        <v>1</v>
      </c>
      <c r="T15" s="35"/>
      <c r="U15" s="35"/>
      <c r="V15" s="35"/>
    </row>
    <row r="16" spans="1:22" ht="15" customHeight="1">
      <c r="A16" s="75" t="s">
        <v>93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177">
        <v>0</v>
      </c>
      <c r="S16" s="174">
        <f t="shared" si="0"/>
        <v>0</v>
      </c>
      <c r="T16" s="35"/>
      <c r="U16" s="35"/>
      <c r="V16" s="35"/>
    </row>
    <row r="17" spans="1:22" ht="15" customHeight="1">
      <c r="A17" s="75" t="s">
        <v>52</v>
      </c>
      <c r="B17" s="7">
        <v>0</v>
      </c>
      <c r="C17" s="5">
        <v>1</v>
      </c>
      <c r="D17" s="5">
        <v>1</v>
      </c>
      <c r="E17" s="5">
        <v>0</v>
      </c>
      <c r="F17" s="5">
        <v>0</v>
      </c>
      <c r="G17" s="5">
        <v>0</v>
      </c>
      <c r="H17" s="5">
        <v>3</v>
      </c>
      <c r="I17" s="5">
        <v>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177">
        <v>1</v>
      </c>
      <c r="S17" s="174">
        <f t="shared" si="0"/>
        <v>10</v>
      </c>
      <c r="T17" s="35"/>
      <c r="U17" s="35"/>
      <c r="V17" s="35"/>
    </row>
    <row r="18" spans="1:19" s="92" customFormat="1" ht="15" customHeight="1">
      <c r="A18" s="75" t="s">
        <v>94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177">
        <v>0</v>
      </c>
      <c r="S18" s="174">
        <f t="shared" si="0"/>
        <v>0</v>
      </c>
    </row>
    <row r="19" spans="1:22" ht="15" customHeight="1">
      <c r="A19" s="75" t="s">
        <v>125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177">
        <v>0</v>
      </c>
      <c r="S19" s="174">
        <f t="shared" si="0"/>
        <v>0</v>
      </c>
      <c r="T19" s="35"/>
      <c r="U19" s="35"/>
      <c r="V19" s="35"/>
    </row>
    <row r="20" spans="1:22" ht="15" customHeight="1">
      <c r="A20" s="75" t="s">
        <v>200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177">
        <v>0</v>
      </c>
      <c r="S20" s="174">
        <f t="shared" si="0"/>
        <v>2</v>
      </c>
      <c r="T20" s="35"/>
      <c r="U20" s="35"/>
      <c r="V20" s="35"/>
    </row>
    <row r="21" spans="1:22" ht="15" customHeight="1">
      <c r="A21" s="75" t="s">
        <v>55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5</v>
      </c>
      <c r="I21" s="5">
        <v>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177">
        <v>0</v>
      </c>
      <c r="S21" s="174">
        <f t="shared" si="0"/>
        <v>11</v>
      </c>
      <c r="T21" s="35"/>
      <c r="U21" s="35"/>
      <c r="V21" s="35"/>
    </row>
    <row r="22" spans="1:22" ht="15" customHeight="1">
      <c r="A22" s="75" t="s">
        <v>126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177">
        <v>0</v>
      </c>
      <c r="S22" s="174">
        <f t="shared" si="0"/>
        <v>0</v>
      </c>
      <c r="T22" s="35"/>
      <c r="U22" s="35"/>
      <c r="V22" s="35"/>
    </row>
    <row r="23" spans="1:22" ht="15" customHeight="1">
      <c r="A23" s="75" t="s">
        <v>108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177">
        <v>0</v>
      </c>
      <c r="S23" s="174">
        <f t="shared" si="0"/>
        <v>0</v>
      </c>
      <c r="T23" s="35"/>
      <c r="U23" s="35"/>
      <c r="V23" s="35"/>
    </row>
    <row r="24" spans="1:22" ht="15" customHeight="1">
      <c r="A24" s="75" t="s">
        <v>97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177">
        <v>0</v>
      </c>
      <c r="S24" s="174">
        <f t="shared" si="0"/>
        <v>2</v>
      </c>
      <c r="T24" s="35"/>
      <c r="U24" s="35"/>
      <c r="V24" s="35"/>
    </row>
    <row r="25" spans="1:22" ht="15" customHeight="1">
      <c r="A25" s="75" t="s">
        <v>101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177">
        <v>0</v>
      </c>
      <c r="S25" s="174">
        <f t="shared" si="0"/>
        <v>3</v>
      </c>
      <c r="T25" s="35"/>
      <c r="U25" s="35"/>
      <c r="V25" s="35"/>
    </row>
    <row r="26" spans="1:22" ht="15" customHeight="1">
      <c r="A26" s="75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177">
        <v>0</v>
      </c>
      <c r="S26" s="174">
        <f t="shared" si="0"/>
        <v>1</v>
      </c>
      <c r="T26" s="35"/>
      <c r="U26" s="35"/>
      <c r="V26" s="35"/>
    </row>
    <row r="27" spans="1:22" ht="15" customHeight="1">
      <c r="A27" s="75" t="s">
        <v>256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177">
        <v>0</v>
      </c>
      <c r="S27" s="174">
        <f t="shared" si="0"/>
        <v>0</v>
      </c>
      <c r="T27" s="35"/>
      <c r="U27" s="35"/>
      <c r="V27" s="35"/>
    </row>
    <row r="28" spans="1:22" ht="15" customHeight="1">
      <c r="A28" s="75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177">
        <v>0</v>
      </c>
      <c r="S28" s="174">
        <f t="shared" si="0"/>
        <v>0</v>
      </c>
      <c r="T28" s="35"/>
      <c r="U28" s="35"/>
      <c r="V28" s="35"/>
    </row>
    <row r="29" spans="1:22" ht="15" customHeight="1">
      <c r="A29" s="75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177">
        <v>0</v>
      </c>
      <c r="S29" s="174">
        <f t="shared" si="0"/>
        <v>0</v>
      </c>
      <c r="T29" s="35"/>
      <c r="U29" s="35"/>
      <c r="V29" s="35"/>
    </row>
    <row r="30" spans="1:22" ht="15" customHeight="1">
      <c r="A30" s="75" t="s">
        <v>128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177">
        <v>0</v>
      </c>
      <c r="S30" s="174">
        <f t="shared" si="0"/>
        <v>0</v>
      </c>
      <c r="T30" s="35"/>
      <c r="U30" s="35"/>
      <c r="V30" s="35"/>
    </row>
    <row r="31" spans="1:22" ht="15" customHeight="1">
      <c r="A31" s="75" t="s">
        <v>257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177">
        <v>0</v>
      </c>
      <c r="S31" s="174">
        <f t="shared" si="0"/>
        <v>2</v>
      </c>
      <c r="T31" s="35"/>
      <c r="U31" s="35"/>
      <c r="V31" s="35"/>
    </row>
    <row r="32" spans="1:22" ht="15" customHeight="1">
      <c r="A32" s="75" t="s">
        <v>112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177">
        <v>0</v>
      </c>
      <c r="S32" s="174">
        <f t="shared" si="0"/>
        <v>0</v>
      </c>
      <c r="T32" s="35"/>
      <c r="U32" s="35"/>
      <c r="V32" s="35"/>
    </row>
    <row r="33" spans="1:22" ht="15" customHeight="1">
      <c r="A33" s="75" t="s">
        <v>258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177">
        <v>0</v>
      </c>
      <c r="S33" s="174">
        <f t="shared" si="0"/>
        <v>0</v>
      </c>
      <c r="T33" s="35"/>
      <c r="U33" s="35"/>
      <c r="V33" s="35"/>
    </row>
    <row r="34" spans="1:22" ht="15" customHeight="1">
      <c r="A34" s="75" t="s">
        <v>65</v>
      </c>
      <c r="B34" s="7">
        <v>0</v>
      </c>
      <c r="C34" s="5">
        <v>0</v>
      </c>
      <c r="D34" s="5">
        <v>1</v>
      </c>
      <c r="E34" s="5">
        <v>0</v>
      </c>
      <c r="F34" s="5">
        <v>0</v>
      </c>
      <c r="G34" s="5">
        <v>1</v>
      </c>
      <c r="H34" s="5">
        <v>2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177">
        <v>0</v>
      </c>
      <c r="S34" s="174">
        <f t="shared" si="0"/>
        <v>6</v>
      </c>
      <c r="T34" s="35"/>
      <c r="U34" s="35"/>
      <c r="V34" s="35"/>
    </row>
    <row r="35" spans="1:19" s="92" customFormat="1" ht="15" customHeight="1">
      <c r="A35" s="75" t="s">
        <v>138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177">
        <v>0</v>
      </c>
      <c r="S35" s="174">
        <f t="shared" si="0"/>
        <v>0</v>
      </c>
    </row>
    <row r="36" spans="1:22" ht="15" customHeight="1">
      <c r="A36" s="75" t="s">
        <v>67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177">
        <v>0</v>
      </c>
      <c r="S36" s="174">
        <f t="shared" si="0"/>
        <v>1</v>
      </c>
      <c r="T36" s="35"/>
      <c r="U36" s="35"/>
      <c r="V36" s="35"/>
    </row>
    <row r="37" spans="1:22" ht="15" customHeight="1">
      <c r="A37" s="75" t="s">
        <v>115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177">
        <v>0</v>
      </c>
      <c r="S37" s="174">
        <f t="shared" si="0"/>
        <v>0</v>
      </c>
      <c r="T37" s="35"/>
      <c r="U37" s="35"/>
      <c r="V37" s="35"/>
    </row>
    <row r="38" spans="1:22" ht="15" customHeight="1">
      <c r="A38" s="75" t="s">
        <v>69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177">
        <v>0</v>
      </c>
      <c r="S38" s="174">
        <f t="shared" si="0"/>
        <v>0</v>
      </c>
      <c r="T38" s="35"/>
      <c r="U38" s="35"/>
      <c r="V38" s="35"/>
    </row>
    <row r="39" spans="1:22" ht="15" customHeight="1">
      <c r="A39" s="75" t="s">
        <v>71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177">
        <v>0</v>
      </c>
      <c r="S39" s="174">
        <f t="shared" si="0"/>
        <v>1</v>
      </c>
      <c r="T39" s="35"/>
      <c r="U39" s="35"/>
      <c r="V39" s="35"/>
    </row>
    <row r="40" spans="1:22" ht="15" customHeight="1">
      <c r="A40" s="75" t="s">
        <v>72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2</v>
      </c>
      <c r="I40" s="5">
        <v>3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177">
        <v>0</v>
      </c>
      <c r="S40" s="174">
        <f t="shared" si="0"/>
        <v>7</v>
      </c>
      <c r="T40" s="35"/>
      <c r="U40" s="35"/>
      <c r="V40" s="35"/>
    </row>
    <row r="41" spans="1:22" ht="15" customHeight="1">
      <c r="A41" s="75" t="s">
        <v>119</v>
      </c>
      <c r="B41" s="7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177">
        <v>0</v>
      </c>
      <c r="S41" s="174">
        <f t="shared" si="0"/>
        <v>0</v>
      </c>
      <c r="T41" s="35"/>
      <c r="U41" s="35"/>
      <c r="V41" s="35"/>
    </row>
    <row r="42" spans="1:22" ht="15" customHeight="1">
      <c r="A42" s="75" t="s">
        <v>41</v>
      </c>
      <c r="B42" s="7">
        <v>1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6</v>
      </c>
      <c r="I42" s="5">
        <v>7</v>
      </c>
      <c r="J42" s="5">
        <v>0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177">
        <v>1</v>
      </c>
      <c r="S42" s="174">
        <f t="shared" si="0"/>
        <v>27</v>
      </c>
      <c r="T42" s="35"/>
      <c r="U42" s="35"/>
      <c r="V42" s="35"/>
    </row>
    <row r="43" spans="1:22" ht="15" customHeight="1">
      <c r="A43" s="75" t="s">
        <v>73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6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177">
        <v>0</v>
      </c>
      <c r="S43" s="174">
        <f t="shared" si="0"/>
        <v>13</v>
      </c>
      <c r="T43" s="35"/>
      <c r="U43" s="35"/>
      <c r="V43" s="35"/>
    </row>
    <row r="44" spans="1:22" ht="15" customHeight="1">
      <c r="A44" s="75" t="s">
        <v>43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3</v>
      </c>
      <c r="I44" s="5">
        <v>6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177">
        <v>0</v>
      </c>
      <c r="S44" s="174">
        <f t="shared" si="0"/>
        <v>10</v>
      </c>
      <c r="T44" s="35"/>
      <c r="U44" s="35"/>
      <c r="V44" s="35"/>
    </row>
    <row r="45" spans="1:22" ht="15" customHeight="1">
      <c r="A45" s="75" t="s">
        <v>74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9</v>
      </c>
      <c r="I45" s="5">
        <v>7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1</v>
      </c>
      <c r="P45" s="5">
        <v>0</v>
      </c>
      <c r="Q45" s="5">
        <v>1</v>
      </c>
      <c r="R45" s="177">
        <v>0</v>
      </c>
      <c r="S45" s="174">
        <f t="shared" si="0"/>
        <v>20</v>
      </c>
      <c r="T45" s="35"/>
      <c r="U45" s="35"/>
      <c r="V45" s="35"/>
    </row>
    <row r="46" spans="1:22" ht="15" customHeight="1">
      <c r="A46" s="75" t="s">
        <v>120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177">
        <v>0</v>
      </c>
      <c r="S46" s="174">
        <f t="shared" si="0"/>
        <v>0</v>
      </c>
      <c r="T46" s="35"/>
      <c r="U46" s="35"/>
      <c r="V46" s="35"/>
    </row>
    <row r="47" spans="1:22" ht="15" customHeight="1">
      <c r="A47" s="75" t="s">
        <v>133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177">
        <v>0</v>
      </c>
      <c r="S47" s="174">
        <f t="shared" si="0"/>
        <v>0</v>
      </c>
      <c r="T47" s="35"/>
      <c r="U47" s="35"/>
      <c r="V47" s="35"/>
    </row>
    <row r="48" spans="1:22" ht="15" customHeight="1">
      <c r="A48" s="75" t="s">
        <v>44</v>
      </c>
      <c r="B48" s="7">
        <v>0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5</v>
      </c>
      <c r="I48" s="5">
        <v>6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1</v>
      </c>
      <c r="R48" s="177">
        <v>0</v>
      </c>
      <c r="S48" s="174">
        <f t="shared" si="0"/>
        <v>14</v>
      </c>
      <c r="T48" s="35"/>
      <c r="U48" s="35"/>
      <c r="V48" s="35"/>
    </row>
    <row r="49" spans="1:22" ht="15" customHeight="1" thickBot="1">
      <c r="A49" s="171" t="s">
        <v>75</v>
      </c>
      <c r="B49" s="178">
        <v>0</v>
      </c>
      <c r="C49" s="179">
        <v>0</v>
      </c>
      <c r="D49" s="179">
        <v>1</v>
      </c>
      <c r="E49" s="179">
        <v>0</v>
      </c>
      <c r="F49" s="179">
        <v>0</v>
      </c>
      <c r="G49" s="179">
        <v>0</v>
      </c>
      <c r="H49" s="179">
        <v>7</v>
      </c>
      <c r="I49" s="179">
        <v>5</v>
      </c>
      <c r="J49" s="179">
        <v>0</v>
      </c>
      <c r="K49" s="179">
        <v>0</v>
      </c>
      <c r="L49" s="179">
        <v>0</v>
      </c>
      <c r="M49" s="179">
        <v>0</v>
      </c>
      <c r="N49" s="179">
        <v>0</v>
      </c>
      <c r="O49" s="179">
        <v>1</v>
      </c>
      <c r="P49" s="179">
        <v>0</v>
      </c>
      <c r="Q49" s="179">
        <v>0</v>
      </c>
      <c r="R49" s="180">
        <v>0</v>
      </c>
      <c r="S49" s="175">
        <f t="shared" si="0"/>
        <v>14</v>
      </c>
      <c r="T49" s="35"/>
      <c r="U49" s="35"/>
      <c r="V49" s="35"/>
    </row>
    <row r="50" spans="1:20" s="2" customFormat="1" ht="18" customHeight="1" thickBot="1">
      <c r="A50" s="515" t="s">
        <v>38</v>
      </c>
      <c r="B50" s="181">
        <f aca="true" t="shared" si="1" ref="B50:R50">SUM(B5:B49)</f>
        <v>1</v>
      </c>
      <c r="C50" s="182">
        <f t="shared" si="1"/>
        <v>2</v>
      </c>
      <c r="D50" s="182">
        <f t="shared" si="1"/>
        <v>9</v>
      </c>
      <c r="E50" s="182">
        <f t="shared" si="1"/>
        <v>1</v>
      </c>
      <c r="F50" s="182">
        <f t="shared" si="1"/>
        <v>1</v>
      </c>
      <c r="G50" s="182">
        <f t="shared" si="1"/>
        <v>2</v>
      </c>
      <c r="H50" s="182">
        <f t="shared" si="1"/>
        <v>55</v>
      </c>
      <c r="I50" s="182">
        <f t="shared" si="1"/>
        <v>71</v>
      </c>
      <c r="J50" s="182">
        <f t="shared" si="1"/>
        <v>3</v>
      </c>
      <c r="K50" s="182">
        <f t="shared" si="1"/>
        <v>1</v>
      </c>
      <c r="L50" s="182">
        <f t="shared" si="1"/>
        <v>2</v>
      </c>
      <c r="M50" s="182">
        <f t="shared" si="1"/>
        <v>1</v>
      </c>
      <c r="N50" s="182">
        <f t="shared" si="1"/>
        <v>1</v>
      </c>
      <c r="O50" s="182">
        <f t="shared" si="1"/>
        <v>7</v>
      </c>
      <c r="P50" s="182">
        <f t="shared" si="1"/>
        <v>1</v>
      </c>
      <c r="Q50" s="182">
        <f t="shared" si="1"/>
        <v>3</v>
      </c>
      <c r="R50" s="183">
        <f t="shared" si="1"/>
        <v>2</v>
      </c>
      <c r="S50" s="172">
        <f t="shared" si="0"/>
        <v>163</v>
      </c>
      <c r="T50" s="93"/>
    </row>
    <row r="51" spans="1:22" ht="14.25" customHeight="1" thickTop="1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U51" s="35"/>
      <c r="V51" s="35"/>
    </row>
    <row r="52" spans="1:22" ht="14.25" customHeight="1">
      <c r="A52" s="449" t="s">
        <v>271</v>
      </c>
      <c r="B52" s="449"/>
      <c r="C52" s="449"/>
      <c r="D52" s="449"/>
      <c r="E52" s="449"/>
      <c r="F52" s="449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19" t="s">
        <v>220</v>
      </c>
      <c r="B53" s="419"/>
      <c r="C53" s="419"/>
      <c r="D53" s="419"/>
      <c r="E53" s="419"/>
      <c r="F53" s="419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4.25" customHeight="1">
      <c r="A54" s="419" t="s">
        <v>221</v>
      </c>
      <c r="B54" s="419"/>
      <c r="C54" s="419"/>
      <c r="D54" s="419"/>
      <c r="E54" s="419"/>
      <c r="F54" s="419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2.75">
      <c r="A55" s="35"/>
      <c r="B55" s="35"/>
      <c r="C55" s="35"/>
      <c r="D55" s="35"/>
      <c r="E55" s="35"/>
      <c r="F55" s="35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U57" s="35"/>
      <c r="V57" s="35"/>
    </row>
    <row r="58" spans="1:22" ht="12.75">
      <c r="A58" s="35"/>
      <c r="B58" s="35"/>
      <c r="C58" s="35"/>
      <c r="D58" s="35"/>
      <c r="E58" s="35"/>
      <c r="F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85"/>
      <c r="T58" s="35"/>
      <c r="U58" s="35"/>
      <c r="V58" s="35"/>
    </row>
    <row r="59" spans="1:22" ht="12.75">
      <c r="A59" s="35"/>
      <c r="B59" s="35"/>
      <c r="C59" s="35"/>
      <c r="D59" s="2" t="s">
        <v>140</v>
      </c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85"/>
      <c r="T59" s="35"/>
      <c r="U59" s="35"/>
      <c r="V59" s="35"/>
    </row>
    <row r="60" spans="1:22" ht="12.75">
      <c r="A60" s="35"/>
      <c r="B60" s="35"/>
      <c r="C60" s="35"/>
      <c r="D60" s="35"/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85"/>
      <c r="T60" s="35"/>
      <c r="U60" s="35"/>
      <c r="V60" s="35"/>
    </row>
    <row r="61" spans="21:22" ht="12.75">
      <c r="U61" s="35"/>
      <c r="V61" s="35"/>
    </row>
    <row r="62" spans="1:22" ht="12.75">
      <c r="A62" s="35"/>
      <c r="B62" s="35"/>
      <c r="C62" s="35"/>
      <c r="D62" s="35"/>
      <c r="E62" s="35"/>
      <c r="F62" s="35"/>
      <c r="G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U62" s="35"/>
      <c r="V62" s="35"/>
    </row>
    <row r="63" spans="1:22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U63" s="35"/>
      <c r="V63" s="35"/>
    </row>
    <row r="64" spans="1:22" ht="12.75">
      <c r="A64" s="35"/>
      <c r="B64" s="35"/>
      <c r="C64" s="35"/>
      <c r="D64" s="35"/>
      <c r="E64" s="2" t="s">
        <v>4</v>
      </c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6" spans="1:22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U66" s="35"/>
      <c r="V66" s="35"/>
    </row>
    <row r="69" spans="1:6" ht="12.75">
      <c r="A69" s="35"/>
      <c r="B69" s="35"/>
      <c r="C69" s="35"/>
      <c r="D69" s="35"/>
      <c r="E69" s="35"/>
      <c r="F69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</sheetData>
  <sheetProtection/>
  <mergeCells count="6">
    <mergeCell ref="A2:S2"/>
    <mergeCell ref="A3:S3"/>
    <mergeCell ref="A52:F52"/>
    <mergeCell ref="A53:F53"/>
    <mergeCell ref="A54:F54"/>
    <mergeCell ref="A51:S51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40.625" style="85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85" customWidth="1"/>
    <col min="22" max="106" width="9.125" style="35" customWidth="1"/>
    <col min="107" max="135" width="2.00390625" style="35" customWidth="1"/>
    <col min="136" max="16384" width="9.125" style="35" customWidth="1"/>
  </cols>
  <sheetData>
    <row r="1" spans="1:20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R1" s="9" t="s">
        <v>2</v>
      </c>
      <c r="S1" s="40"/>
      <c r="T1" s="40"/>
    </row>
    <row r="2" spans="1:21" ht="18.75" customHeight="1" thickTop="1">
      <c r="A2" s="464" t="s">
        <v>305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6"/>
      <c r="T2" s="35"/>
      <c r="U2" s="35"/>
    </row>
    <row r="3" spans="1:21" ht="49.5" customHeight="1" thickBot="1">
      <c r="A3" s="467" t="s">
        <v>282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9"/>
      <c r="T3" s="35"/>
      <c r="U3" s="35"/>
    </row>
    <row r="4" spans="1:21" ht="31.5" customHeight="1" thickBot="1">
      <c r="A4" s="168" t="s">
        <v>159</v>
      </c>
      <c r="B4" s="100" t="s">
        <v>175</v>
      </c>
      <c r="C4" s="101" t="s">
        <v>176</v>
      </c>
      <c r="D4" s="101" t="s">
        <v>177</v>
      </c>
      <c r="E4" s="101" t="s">
        <v>178</v>
      </c>
      <c r="F4" s="101" t="s">
        <v>179</v>
      </c>
      <c r="G4" s="101" t="s">
        <v>180</v>
      </c>
      <c r="H4" s="101" t="s">
        <v>181</v>
      </c>
      <c r="I4" s="101" t="s">
        <v>182</v>
      </c>
      <c r="J4" s="101" t="s">
        <v>184</v>
      </c>
      <c r="K4" s="101" t="s">
        <v>185</v>
      </c>
      <c r="L4" s="101" t="s">
        <v>186</v>
      </c>
      <c r="M4" s="101" t="s">
        <v>187</v>
      </c>
      <c r="N4" s="101" t="s">
        <v>188</v>
      </c>
      <c r="O4" s="101" t="s">
        <v>189</v>
      </c>
      <c r="P4" s="101" t="s">
        <v>190</v>
      </c>
      <c r="Q4" s="169" t="s">
        <v>191</v>
      </c>
      <c r="R4" s="170" t="s">
        <v>22</v>
      </c>
      <c r="T4" s="35"/>
      <c r="U4" s="35"/>
    </row>
    <row r="5" spans="1:21" ht="15" customHeight="1">
      <c r="A5" s="82" t="s">
        <v>46</v>
      </c>
      <c r="B5" s="104">
        <v>0</v>
      </c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76">
        <v>0</v>
      </c>
      <c r="R5" s="173">
        <f>SUM(B5:Q5)</f>
        <v>0</v>
      </c>
      <c r="S5" s="35"/>
      <c r="T5" s="35"/>
      <c r="U5" s="35"/>
    </row>
    <row r="6" spans="1:21" ht="15" customHeight="1">
      <c r="A6" s="75" t="s">
        <v>47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5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0</v>
      </c>
      <c r="Q6" s="177">
        <v>0</v>
      </c>
      <c r="R6" s="174">
        <f>SUM(B6:Q6)</f>
        <v>11</v>
      </c>
      <c r="S6" s="35"/>
      <c r="T6" s="35"/>
      <c r="U6" s="35"/>
    </row>
    <row r="7" spans="1:21" ht="15" customHeight="1">
      <c r="A7" s="75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77">
        <v>0</v>
      </c>
      <c r="R7" s="174">
        <f aca="true" t="shared" si="0" ref="R7:R51">SUM(B7:Q7)</f>
        <v>1</v>
      </c>
      <c r="S7" s="35"/>
      <c r="T7" s="35"/>
      <c r="U7" s="35"/>
    </row>
    <row r="8" spans="1:21" ht="15" customHeight="1">
      <c r="A8" s="75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77">
        <v>0</v>
      </c>
      <c r="R8" s="174">
        <f t="shared" si="0"/>
        <v>1</v>
      </c>
      <c r="S8" s="35"/>
      <c r="T8" s="35"/>
      <c r="U8" s="35"/>
    </row>
    <row r="9" spans="1:21" ht="15" customHeight="1">
      <c r="A9" s="75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77">
        <v>0</v>
      </c>
      <c r="R9" s="174">
        <f t="shared" si="0"/>
        <v>1</v>
      </c>
      <c r="S9" s="35"/>
      <c r="T9" s="35"/>
      <c r="U9" s="35"/>
    </row>
    <row r="10" spans="1:21" ht="15" customHeight="1">
      <c r="A10" s="75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77">
        <v>0</v>
      </c>
      <c r="R10" s="174">
        <f t="shared" si="0"/>
        <v>1</v>
      </c>
      <c r="S10" s="35"/>
      <c r="T10" s="35"/>
      <c r="U10" s="35"/>
    </row>
    <row r="11" spans="1:21" ht="15" customHeight="1">
      <c r="A11" s="75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77">
        <v>0</v>
      </c>
      <c r="R11" s="174">
        <f t="shared" si="0"/>
        <v>0</v>
      </c>
      <c r="S11" s="35"/>
      <c r="T11" s="35"/>
      <c r="U11" s="35"/>
    </row>
    <row r="12" spans="1:21" ht="15" customHeight="1">
      <c r="A12" s="75" t="s">
        <v>254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77">
        <v>0</v>
      </c>
      <c r="R12" s="174">
        <f t="shared" si="0"/>
        <v>0</v>
      </c>
      <c r="S12" s="35"/>
      <c r="T12" s="35"/>
      <c r="U12" s="35"/>
    </row>
    <row r="13" spans="1:21" ht="15" customHeight="1">
      <c r="A13" s="75" t="s">
        <v>134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77">
        <v>0</v>
      </c>
      <c r="R13" s="174">
        <f t="shared" si="0"/>
        <v>0</v>
      </c>
      <c r="S13" s="35"/>
      <c r="T13" s="35"/>
      <c r="U13" s="35"/>
    </row>
    <row r="14" spans="1:21" ht="15" customHeight="1">
      <c r="A14" s="75" t="s">
        <v>77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77">
        <v>0</v>
      </c>
      <c r="R14" s="174">
        <f t="shared" si="0"/>
        <v>0</v>
      </c>
      <c r="S14" s="35"/>
      <c r="T14" s="35"/>
      <c r="U14" s="35"/>
    </row>
    <row r="15" spans="1:21" ht="15" customHeight="1">
      <c r="A15" s="75" t="s">
        <v>255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77">
        <v>0</v>
      </c>
      <c r="R15" s="174">
        <f t="shared" si="0"/>
        <v>1</v>
      </c>
      <c r="S15" s="35"/>
      <c r="T15" s="35"/>
      <c r="U15" s="35"/>
    </row>
    <row r="16" spans="1:21" ht="15" customHeight="1">
      <c r="A16" s="75" t="s">
        <v>93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77">
        <v>0</v>
      </c>
      <c r="R16" s="174">
        <f t="shared" si="0"/>
        <v>0</v>
      </c>
      <c r="S16" s="35"/>
      <c r="T16" s="35"/>
      <c r="U16" s="35"/>
    </row>
    <row r="17" spans="1:21" ht="15" customHeight="1">
      <c r="A17" s="75" t="s">
        <v>52</v>
      </c>
      <c r="B17" s="7">
        <v>0</v>
      </c>
      <c r="C17" s="5">
        <v>1</v>
      </c>
      <c r="D17" s="5">
        <v>1</v>
      </c>
      <c r="E17" s="5">
        <v>0</v>
      </c>
      <c r="F17" s="5">
        <v>0</v>
      </c>
      <c r="G17" s="5">
        <v>0</v>
      </c>
      <c r="H17" s="5">
        <v>2</v>
      </c>
      <c r="I17" s="5">
        <v>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77">
        <v>1</v>
      </c>
      <c r="R17" s="174">
        <f t="shared" si="0"/>
        <v>9</v>
      </c>
      <c r="S17" s="35"/>
      <c r="T17" s="35"/>
      <c r="U17" s="35"/>
    </row>
    <row r="18" spans="1:18" s="92" customFormat="1" ht="15" customHeight="1">
      <c r="A18" s="75" t="s">
        <v>94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77">
        <v>0</v>
      </c>
      <c r="R18" s="174">
        <f t="shared" si="0"/>
        <v>0</v>
      </c>
    </row>
    <row r="19" spans="1:21" ht="15" customHeight="1">
      <c r="A19" s="75" t="s">
        <v>125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77">
        <v>0</v>
      </c>
      <c r="R19" s="174">
        <f t="shared" si="0"/>
        <v>0</v>
      </c>
      <c r="S19" s="35"/>
      <c r="T19" s="35"/>
      <c r="U19" s="35"/>
    </row>
    <row r="20" spans="1:21" ht="15" customHeight="1">
      <c r="A20" s="75" t="s">
        <v>200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77">
        <v>0</v>
      </c>
      <c r="R20" s="174">
        <f t="shared" si="0"/>
        <v>2</v>
      </c>
      <c r="S20" s="35"/>
      <c r="T20" s="35"/>
      <c r="U20" s="35"/>
    </row>
    <row r="21" spans="1:21" ht="15" customHeight="1">
      <c r="A21" s="75" t="s">
        <v>55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5</v>
      </c>
      <c r="I21" s="5">
        <v>5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177">
        <v>0</v>
      </c>
      <c r="R21" s="174">
        <f t="shared" si="0"/>
        <v>11</v>
      </c>
      <c r="S21" s="35"/>
      <c r="T21" s="35"/>
      <c r="U21" s="35"/>
    </row>
    <row r="22" spans="1:21" ht="15" customHeight="1">
      <c r="A22" s="75" t="s">
        <v>126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77">
        <v>0</v>
      </c>
      <c r="R22" s="174">
        <f t="shared" si="0"/>
        <v>0</v>
      </c>
      <c r="S22" s="35"/>
      <c r="T22" s="35"/>
      <c r="U22" s="35"/>
    </row>
    <row r="23" spans="1:21" ht="15" customHeight="1">
      <c r="A23" s="75" t="s">
        <v>108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77">
        <v>0</v>
      </c>
      <c r="R23" s="174">
        <f t="shared" si="0"/>
        <v>0</v>
      </c>
      <c r="S23" s="35"/>
      <c r="T23" s="35"/>
      <c r="U23" s="35"/>
    </row>
    <row r="24" spans="1:21" ht="15" customHeight="1">
      <c r="A24" s="75" t="s">
        <v>97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77">
        <v>0</v>
      </c>
      <c r="R24" s="174">
        <f>SUM(B24:Q24)</f>
        <v>2</v>
      </c>
      <c r="S24" s="35"/>
      <c r="T24" s="35"/>
      <c r="U24" s="35"/>
    </row>
    <row r="25" spans="1:21" ht="15" customHeight="1">
      <c r="A25" s="75" t="s">
        <v>280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77">
        <v>0</v>
      </c>
      <c r="R25" s="174">
        <f t="shared" si="0"/>
        <v>1</v>
      </c>
      <c r="S25" s="35"/>
      <c r="T25" s="35"/>
      <c r="U25" s="35"/>
    </row>
    <row r="26" spans="1:21" ht="15" customHeight="1">
      <c r="A26" s="75" t="s">
        <v>101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77">
        <v>0</v>
      </c>
      <c r="R26" s="174">
        <f t="shared" si="0"/>
        <v>3</v>
      </c>
      <c r="S26" s="35"/>
      <c r="T26" s="35"/>
      <c r="U26" s="35"/>
    </row>
    <row r="27" spans="1:21" ht="15" customHeight="1">
      <c r="A27" s="75" t="s">
        <v>118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77">
        <v>0</v>
      </c>
      <c r="R27" s="174">
        <f t="shared" si="0"/>
        <v>1</v>
      </c>
      <c r="S27" s="35"/>
      <c r="T27" s="35"/>
      <c r="U27" s="35"/>
    </row>
    <row r="28" spans="1:21" ht="15" customHeight="1">
      <c r="A28" s="75" t="s">
        <v>256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77">
        <v>0</v>
      </c>
      <c r="R28" s="174">
        <f t="shared" si="0"/>
        <v>0</v>
      </c>
      <c r="S28" s="35"/>
      <c r="T28" s="35"/>
      <c r="U28" s="35"/>
    </row>
    <row r="29" spans="1:21" ht="15" customHeight="1">
      <c r="A29" s="75" t="s">
        <v>110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77">
        <v>0</v>
      </c>
      <c r="R29" s="174">
        <f t="shared" si="0"/>
        <v>0</v>
      </c>
      <c r="S29" s="35"/>
      <c r="T29" s="35"/>
      <c r="U29" s="35"/>
    </row>
    <row r="30" spans="1:21" ht="15" customHeight="1">
      <c r="A30" s="75" t="s">
        <v>136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77">
        <v>0</v>
      </c>
      <c r="R30" s="174">
        <f t="shared" si="0"/>
        <v>0</v>
      </c>
      <c r="S30" s="35"/>
      <c r="T30" s="35"/>
      <c r="U30" s="35"/>
    </row>
    <row r="31" spans="1:21" ht="15" customHeight="1">
      <c r="A31" s="75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177">
        <v>0</v>
      </c>
      <c r="R31" s="174">
        <f t="shared" si="0"/>
        <v>0</v>
      </c>
      <c r="S31" s="35"/>
      <c r="T31" s="35"/>
      <c r="U31" s="35"/>
    </row>
    <row r="32" spans="1:21" ht="15" customHeight="1">
      <c r="A32" s="75" t="s">
        <v>257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177">
        <v>0</v>
      </c>
      <c r="R32" s="174">
        <f t="shared" si="0"/>
        <v>2</v>
      </c>
      <c r="S32" s="35"/>
      <c r="T32" s="35"/>
      <c r="U32" s="35"/>
    </row>
    <row r="33" spans="1:21" ht="15" customHeight="1">
      <c r="A33" s="75" t="s">
        <v>112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77">
        <v>0</v>
      </c>
      <c r="R33" s="174">
        <f t="shared" si="0"/>
        <v>0</v>
      </c>
      <c r="S33" s="35"/>
      <c r="T33" s="35"/>
      <c r="U33" s="35"/>
    </row>
    <row r="34" spans="1:21" ht="15" customHeight="1">
      <c r="A34" s="75" t="s">
        <v>258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177">
        <v>0</v>
      </c>
      <c r="R34" s="174">
        <f t="shared" si="0"/>
        <v>0</v>
      </c>
      <c r="S34" s="35"/>
      <c r="T34" s="35"/>
      <c r="U34" s="35"/>
    </row>
    <row r="35" spans="1:21" ht="15" customHeight="1">
      <c r="A35" s="75" t="s">
        <v>65</v>
      </c>
      <c r="B35" s="7">
        <v>0</v>
      </c>
      <c r="C35" s="5">
        <v>0</v>
      </c>
      <c r="D35" s="5">
        <v>1</v>
      </c>
      <c r="E35" s="5">
        <v>0</v>
      </c>
      <c r="F35" s="5">
        <v>0</v>
      </c>
      <c r="G35" s="5">
        <v>1</v>
      </c>
      <c r="H35" s="5">
        <v>2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77">
        <v>0</v>
      </c>
      <c r="R35" s="174">
        <f t="shared" si="0"/>
        <v>6</v>
      </c>
      <c r="S35" s="35"/>
      <c r="T35" s="35"/>
      <c r="U35" s="35"/>
    </row>
    <row r="36" spans="1:18" s="92" customFormat="1" ht="15" customHeight="1">
      <c r="A36" s="75" t="s">
        <v>138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77">
        <v>0</v>
      </c>
      <c r="R36" s="174">
        <f t="shared" si="0"/>
        <v>0</v>
      </c>
    </row>
    <row r="37" spans="1:21" ht="15" customHeight="1">
      <c r="A37" s="75" t="s">
        <v>67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77">
        <v>0</v>
      </c>
      <c r="R37" s="174">
        <f t="shared" si="0"/>
        <v>0</v>
      </c>
      <c r="S37" s="35"/>
      <c r="T37" s="35"/>
      <c r="U37" s="35"/>
    </row>
    <row r="38" spans="1:21" ht="15" customHeight="1">
      <c r="A38" s="75" t="s">
        <v>115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77">
        <v>0</v>
      </c>
      <c r="R38" s="174">
        <f t="shared" si="0"/>
        <v>0</v>
      </c>
      <c r="S38" s="35"/>
      <c r="T38" s="35"/>
      <c r="U38" s="35"/>
    </row>
    <row r="39" spans="1:21" ht="15" customHeight="1">
      <c r="A39" s="75" t="s">
        <v>69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77">
        <v>0</v>
      </c>
      <c r="R39" s="174">
        <f t="shared" si="0"/>
        <v>0</v>
      </c>
      <c r="S39" s="35"/>
      <c r="T39" s="35"/>
      <c r="U39" s="35"/>
    </row>
    <row r="40" spans="1:21" ht="15" customHeight="1">
      <c r="A40" s="75" t="s">
        <v>71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77">
        <v>0</v>
      </c>
      <c r="R40" s="174">
        <f t="shared" si="0"/>
        <v>1</v>
      </c>
      <c r="S40" s="35"/>
      <c r="T40" s="35"/>
      <c r="U40" s="35"/>
    </row>
    <row r="41" spans="1:21" ht="15" customHeight="1">
      <c r="A41" s="75" t="s">
        <v>72</v>
      </c>
      <c r="B41" s="7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2</v>
      </c>
      <c r="I41" s="5">
        <v>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77">
        <v>0</v>
      </c>
      <c r="R41" s="174">
        <f t="shared" si="0"/>
        <v>7</v>
      </c>
      <c r="S41" s="35"/>
      <c r="T41" s="35"/>
      <c r="U41" s="35"/>
    </row>
    <row r="42" spans="1:21" ht="15" customHeight="1">
      <c r="A42" s="75" t="s">
        <v>119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77">
        <v>0</v>
      </c>
      <c r="R42" s="174">
        <f t="shared" si="0"/>
        <v>0</v>
      </c>
      <c r="S42" s="35"/>
      <c r="T42" s="35"/>
      <c r="U42" s="35"/>
    </row>
    <row r="43" spans="1:21" ht="15" customHeight="1">
      <c r="A43" s="75" t="s">
        <v>41</v>
      </c>
      <c r="B43" s="7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7</v>
      </c>
      <c r="I43" s="5">
        <v>8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177">
        <v>1</v>
      </c>
      <c r="R43" s="174">
        <f t="shared" si="0"/>
        <v>29</v>
      </c>
      <c r="S43" s="35"/>
      <c r="T43" s="35"/>
      <c r="U43" s="35"/>
    </row>
    <row r="44" spans="1:21" ht="15" customHeight="1">
      <c r="A44" s="75" t="s">
        <v>73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5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177">
        <v>0</v>
      </c>
      <c r="R44" s="174">
        <f t="shared" si="0"/>
        <v>12</v>
      </c>
      <c r="S44" s="35"/>
      <c r="T44" s="35"/>
      <c r="U44" s="35"/>
    </row>
    <row r="45" spans="1:21" ht="15" customHeight="1">
      <c r="A45" s="75" t="s">
        <v>43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2</v>
      </c>
      <c r="I45" s="5">
        <v>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177">
        <v>0</v>
      </c>
      <c r="R45" s="174">
        <f t="shared" si="0"/>
        <v>12</v>
      </c>
      <c r="S45" s="35"/>
      <c r="T45" s="35"/>
      <c r="U45" s="35"/>
    </row>
    <row r="46" spans="1:21" ht="15" customHeight="1">
      <c r="A46" s="75" t="s">
        <v>74</v>
      </c>
      <c r="B46" s="7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10</v>
      </c>
      <c r="I46" s="5">
        <v>7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177">
        <v>0</v>
      </c>
      <c r="R46" s="174">
        <f t="shared" si="0"/>
        <v>21</v>
      </c>
      <c r="S46" s="35"/>
      <c r="T46" s="35"/>
      <c r="U46" s="35"/>
    </row>
    <row r="47" spans="1:21" ht="15" customHeight="1">
      <c r="A47" s="75" t="s">
        <v>120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177">
        <v>0</v>
      </c>
      <c r="R47" s="174">
        <f t="shared" si="0"/>
        <v>0</v>
      </c>
      <c r="S47" s="35"/>
      <c r="T47" s="35"/>
      <c r="U47" s="35"/>
    </row>
    <row r="48" spans="1:21" ht="15" customHeight="1">
      <c r="A48" s="75" t="s">
        <v>133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177">
        <v>0</v>
      </c>
      <c r="R48" s="174">
        <f t="shared" si="0"/>
        <v>0</v>
      </c>
      <c r="S48" s="35"/>
      <c r="T48" s="35"/>
      <c r="U48" s="35"/>
    </row>
    <row r="49" spans="1:21" ht="15" customHeight="1">
      <c r="A49" s="75" t="s">
        <v>44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6</v>
      </c>
      <c r="I49" s="5">
        <v>5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1</v>
      </c>
      <c r="Q49" s="177">
        <v>0</v>
      </c>
      <c r="R49" s="174">
        <f t="shared" si="0"/>
        <v>14</v>
      </c>
      <c r="S49" s="35"/>
      <c r="T49" s="35"/>
      <c r="U49" s="35"/>
    </row>
    <row r="50" spans="1:21" ht="15" customHeight="1" thickBot="1">
      <c r="A50" s="171" t="s">
        <v>75</v>
      </c>
      <c r="B50" s="178">
        <v>0</v>
      </c>
      <c r="C50" s="179">
        <v>0</v>
      </c>
      <c r="D50" s="179">
        <v>1</v>
      </c>
      <c r="E50" s="179">
        <v>0</v>
      </c>
      <c r="F50" s="179">
        <v>0</v>
      </c>
      <c r="G50" s="179">
        <v>0</v>
      </c>
      <c r="H50" s="179">
        <v>7</v>
      </c>
      <c r="I50" s="179">
        <v>5</v>
      </c>
      <c r="J50" s="179">
        <v>0</v>
      </c>
      <c r="K50" s="179">
        <v>0</v>
      </c>
      <c r="L50" s="179">
        <v>0</v>
      </c>
      <c r="M50" s="179">
        <v>0</v>
      </c>
      <c r="N50" s="179">
        <v>1</v>
      </c>
      <c r="O50" s="179">
        <v>0</v>
      </c>
      <c r="P50" s="179">
        <v>0</v>
      </c>
      <c r="Q50" s="180">
        <v>0</v>
      </c>
      <c r="R50" s="175">
        <f t="shared" si="0"/>
        <v>14</v>
      </c>
      <c r="S50" s="35"/>
      <c r="T50" s="35"/>
      <c r="U50" s="35"/>
    </row>
    <row r="51" spans="1:19" s="2" customFormat="1" ht="18" customHeight="1" thickBot="1">
      <c r="A51" s="515" t="s">
        <v>38</v>
      </c>
      <c r="B51" s="181">
        <f aca="true" t="shared" si="1" ref="B51:Q51">SUM(B5:B50)</f>
        <v>1</v>
      </c>
      <c r="C51" s="182">
        <f t="shared" si="1"/>
        <v>2</v>
      </c>
      <c r="D51" s="182">
        <f t="shared" si="1"/>
        <v>8</v>
      </c>
      <c r="E51" s="182">
        <f t="shared" si="1"/>
        <v>1</v>
      </c>
      <c r="F51" s="182">
        <f t="shared" si="1"/>
        <v>1</v>
      </c>
      <c r="G51" s="182">
        <f t="shared" si="1"/>
        <v>2</v>
      </c>
      <c r="H51" s="182">
        <f t="shared" si="1"/>
        <v>55</v>
      </c>
      <c r="I51" s="182">
        <f t="shared" si="1"/>
        <v>74</v>
      </c>
      <c r="J51" s="182">
        <f t="shared" si="1"/>
        <v>1</v>
      </c>
      <c r="K51" s="182">
        <f t="shared" si="1"/>
        <v>2</v>
      </c>
      <c r="L51" s="182">
        <f t="shared" si="1"/>
        <v>1</v>
      </c>
      <c r="M51" s="182">
        <f t="shared" si="1"/>
        <v>1</v>
      </c>
      <c r="N51" s="182">
        <f t="shared" si="1"/>
        <v>7</v>
      </c>
      <c r="O51" s="182">
        <f t="shared" si="1"/>
        <v>1</v>
      </c>
      <c r="P51" s="182">
        <f t="shared" si="1"/>
        <v>4</v>
      </c>
      <c r="Q51" s="183">
        <f t="shared" si="1"/>
        <v>2</v>
      </c>
      <c r="R51" s="172">
        <f t="shared" si="0"/>
        <v>163</v>
      </c>
      <c r="S51" s="93"/>
    </row>
    <row r="52" spans="1:21" ht="14.25" customHeight="1" thickTop="1">
      <c r="A52" s="463"/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T52" s="35"/>
      <c r="U52" s="35"/>
    </row>
    <row r="53" spans="1:21" ht="14.25" customHeight="1">
      <c r="A53" s="449" t="s">
        <v>281</v>
      </c>
      <c r="B53" s="449"/>
      <c r="C53" s="449"/>
      <c r="D53" s="449"/>
      <c r="E53" s="449"/>
      <c r="F53" s="449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T53" s="35"/>
      <c r="U53" s="35"/>
    </row>
    <row r="54" spans="1:21" ht="14.25" customHeight="1">
      <c r="A54" s="419" t="s">
        <v>220</v>
      </c>
      <c r="B54" s="419"/>
      <c r="C54" s="419"/>
      <c r="D54" s="419"/>
      <c r="E54" s="419"/>
      <c r="F54" s="419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T54" s="35"/>
      <c r="U54" s="35"/>
    </row>
    <row r="55" spans="1:21" ht="14.25" customHeight="1">
      <c r="A55" s="419" t="s">
        <v>221</v>
      </c>
      <c r="B55" s="419"/>
      <c r="C55" s="419"/>
      <c r="D55" s="419"/>
      <c r="E55" s="419"/>
      <c r="F55" s="419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</row>
    <row r="56" spans="1:21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85"/>
      <c r="S59" s="35"/>
      <c r="T59" s="35"/>
      <c r="U59" s="35"/>
    </row>
    <row r="60" spans="1:21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85"/>
      <c r="S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85"/>
      <c r="S61" s="35"/>
      <c r="T61" s="35"/>
      <c r="U61" s="35"/>
    </row>
    <row r="62" spans="20:21" ht="12.75">
      <c r="T62" s="35"/>
      <c r="U62" s="35"/>
    </row>
    <row r="63" spans="1:21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T64" s="35"/>
      <c r="U64" s="35"/>
    </row>
    <row r="65" spans="1:21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T67" s="35"/>
      <c r="U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2:R2"/>
    <mergeCell ref="A3:R3"/>
    <mergeCell ref="A53:F53"/>
    <mergeCell ref="A54:F54"/>
    <mergeCell ref="A55:F55"/>
    <mergeCell ref="A52:R52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40.00390625" style="85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85" customWidth="1"/>
    <col min="22" max="106" width="9.125" style="35" customWidth="1"/>
    <col min="107" max="135" width="2.00390625" style="35" customWidth="1"/>
    <col min="136" max="16384" width="9.125" style="35" customWidth="1"/>
  </cols>
  <sheetData>
    <row r="1" spans="1:20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R1" s="9" t="s">
        <v>2</v>
      </c>
      <c r="S1" s="40"/>
      <c r="T1" s="40"/>
    </row>
    <row r="2" spans="1:21" ht="18.75" customHeight="1" thickTop="1">
      <c r="A2" s="464" t="s">
        <v>304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6"/>
      <c r="T2" s="35"/>
      <c r="U2" s="35"/>
    </row>
    <row r="3" spans="1:21" ht="49.5" customHeight="1" thickBot="1">
      <c r="A3" s="467" t="s">
        <v>291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9"/>
      <c r="T3" s="35"/>
      <c r="U3" s="35"/>
    </row>
    <row r="4" spans="1:21" ht="31.5" customHeight="1" thickBot="1">
      <c r="A4" s="168" t="s">
        <v>159</v>
      </c>
      <c r="B4" s="100" t="s">
        <v>175</v>
      </c>
      <c r="C4" s="101" t="s">
        <v>176</v>
      </c>
      <c r="D4" s="101" t="s">
        <v>177</v>
      </c>
      <c r="E4" s="101" t="s">
        <v>178</v>
      </c>
      <c r="F4" s="101" t="s">
        <v>179</v>
      </c>
      <c r="G4" s="101" t="s">
        <v>180</v>
      </c>
      <c r="H4" s="101" t="s">
        <v>181</v>
      </c>
      <c r="I4" s="101" t="s">
        <v>182</v>
      </c>
      <c r="J4" s="101" t="s">
        <v>184</v>
      </c>
      <c r="K4" s="101" t="s">
        <v>185</v>
      </c>
      <c r="L4" s="101" t="s">
        <v>186</v>
      </c>
      <c r="M4" s="101" t="s">
        <v>187</v>
      </c>
      <c r="N4" s="101" t="s">
        <v>188</v>
      </c>
      <c r="O4" s="101" t="s">
        <v>189</v>
      </c>
      <c r="P4" s="101" t="s">
        <v>190</v>
      </c>
      <c r="Q4" s="169" t="s">
        <v>191</v>
      </c>
      <c r="R4" s="170" t="s">
        <v>22</v>
      </c>
      <c r="T4" s="35"/>
      <c r="U4" s="35"/>
    </row>
    <row r="5" spans="1:21" ht="15" customHeight="1">
      <c r="A5" s="82" t="s">
        <v>46</v>
      </c>
      <c r="B5" s="104">
        <v>0</v>
      </c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76">
        <v>0</v>
      </c>
      <c r="R5" s="173">
        <f>SUM(B5:Q5)</f>
        <v>0</v>
      </c>
      <c r="S5" s="35"/>
      <c r="T5" s="35"/>
      <c r="U5" s="35"/>
    </row>
    <row r="6" spans="1:21" ht="15" customHeight="1">
      <c r="A6" s="75" t="s">
        <v>47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4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177">
        <v>0</v>
      </c>
      <c r="R6" s="174">
        <f>SUM(B6:Q6)</f>
        <v>9</v>
      </c>
      <c r="S6" s="35"/>
      <c r="T6" s="35"/>
      <c r="U6" s="35"/>
    </row>
    <row r="7" spans="1:21" ht="15" customHeight="1">
      <c r="A7" s="75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77">
        <v>0</v>
      </c>
      <c r="R7" s="174">
        <f aca="true" t="shared" si="0" ref="R7:R49">SUM(B7:Q7)</f>
        <v>1</v>
      </c>
      <c r="S7" s="35"/>
      <c r="T7" s="35"/>
      <c r="U7" s="35"/>
    </row>
    <row r="8" spans="1:21" ht="15" customHeight="1">
      <c r="A8" s="75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77">
        <v>0</v>
      </c>
      <c r="R8" s="174">
        <f t="shared" si="0"/>
        <v>1</v>
      </c>
      <c r="S8" s="35"/>
      <c r="T8" s="35"/>
      <c r="U8" s="35"/>
    </row>
    <row r="9" spans="1:21" ht="15" customHeight="1">
      <c r="A9" s="75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77">
        <v>0</v>
      </c>
      <c r="R9" s="174">
        <f t="shared" si="0"/>
        <v>1</v>
      </c>
      <c r="S9" s="35"/>
      <c r="T9" s="35"/>
      <c r="U9" s="35"/>
    </row>
    <row r="10" spans="1:21" ht="15" customHeight="1">
      <c r="A10" s="75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77">
        <v>0</v>
      </c>
      <c r="R10" s="174">
        <f t="shared" si="0"/>
        <v>1</v>
      </c>
      <c r="S10" s="35"/>
      <c r="T10" s="35"/>
      <c r="U10" s="35"/>
    </row>
    <row r="11" spans="1:21" ht="15" customHeight="1">
      <c r="A11" s="75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77">
        <v>0</v>
      </c>
      <c r="R11" s="174">
        <f t="shared" si="0"/>
        <v>0</v>
      </c>
      <c r="S11" s="35"/>
      <c r="T11" s="35"/>
      <c r="U11" s="35"/>
    </row>
    <row r="12" spans="1:21" ht="15" customHeight="1">
      <c r="A12" s="75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77">
        <v>0</v>
      </c>
      <c r="R12" s="174">
        <f t="shared" si="0"/>
        <v>0</v>
      </c>
      <c r="S12" s="35"/>
      <c r="T12" s="35"/>
      <c r="U12" s="35"/>
    </row>
    <row r="13" spans="1:21" ht="15" customHeight="1">
      <c r="A13" s="75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77">
        <v>0</v>
      </c>
      <c r="R13" s="174">
        <f t="shared" si="0"/>
        <v>0</v>
      </c>
      <c r="S13" s="35"/>
      <c r="T13" s="35"/>
      <c r="U13" s="35"/>
    </row>
    <row r="14" spans="1:21" ht="15" customHeight="1">
      <c r="A14" s="75" t="s">
        <v>255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77">
        <v>0</v>
      </c>
      <c r="R14" s="174">
        <f t="shared" si="0"/>
        <v>1</v>
      </c>
      <c r="S14" s="35"/>
      <c r="T14" s="35"/>
      <c r="U14" s="35"/>
    </row>
    <row r="15" spans="1:21" ht="15" customHeight="1">
      <c r="A15" s="75" t="s">
        <v>93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77">
        <v>0</v>
      </c>
      <c r="R15" s="174">
        <f t="shared" si="0"/>
        <v>0</v>
      </c>
      <c r="S15" s="35"/>
      <c r="T15" s="35"/>
      <c r="U15" s="35"/>
    </row>
    <row r="16" spans="1:21" ht="15" customHeight="1">
      <c r="A16" s="75" t="s">
        <v>52</v>
      </c>
      <c r="B16" s="7">
        <v>0</v>
      </c>
      <c r="C16" s="5">
        <v>1</v>
      </c>
      <c r="D16" s="5">
        <v>1</v>
      </c>
      <c r="E16" s="5">
        <v>0</v>
      </c>
      <c r="F16" s="5">
        <v>0</v>
      </c>
      <c r="G16" s="5">
        <v>0</v>
      </c>
      <c r="H16" s="5">
        <v>2</v>
      </c>
      <c r="I16" s="5">
        <v>4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77">
        <v>1</v>
      </c>
      <c r="R16" s="174">
        <f t="shared" si="0"/>
        <v>10</v>
      </c>
      <c r="S16" s="35"/>
      <c r="T16" s="35"/>
      <c r="U16" s="35"/>
    </row>
    <row r="17" spans="1:18" s="92" customFormat="1" ht="15" customHeight="1">
      <c r="A17" s="75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77">
        <v>0</v>
      </c>
      <c r="R17" s="174">
        <f t="shared" si="0"/>
        <v>0</v>
      </c>
    </row>
    <row r="18" spans="1:21" ht="15" customHeight="1">
      <c r="A18" s="75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77">
        <v>0</v>
      </c>
      <c r="R18" s="174">
        <f t="shared" si="0"/>
        <v>0</v>
      </c>
      <c r="S18" s="35"/>
      <c r="T18" s="35"/>
      <c r="U18" s="35"/>
    </row>
    <row r="19" spans="1:21" ht="15" customHeight="1">
      <c r="A19" s="75" t="s">
        <v>200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77">
        <v>0</v>
      </c>
      <c r="R19" s="174">
        <f t="shared" si="0"/>
        <v>2</v>
      </c>
      <c r="S19" s="35"/>
      <c r="T19" s="35"/>
      <c r="U19" s="35"/>
    </row>
    <row r="20" spans="1:21" ht="15" customHeight="1">
      <c r="A20" s="75" t="s">
        <v>126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77">
        <v>0</v>
      </c>
      <c r="R20" s="174">
        <f t="shared" si="0"/>
        <v>0</v>
      </c>
      <c r="S20" s="35"/>
      <c r="T20" s="35"/>
      <c r="U20" s="35"/>
    </row>
    <row r="21" spans="1:21" ht="15" customHeight="1">
      <c r="A21" s="75" t="s">
        <v>108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77">
        <v>0</v>
      </c>
      <c r="R21" s="174">
        <f t="shared" si="0"/>
        <v>0</v>
      </c>
      <c r="S21" s="35"/>
      <c r="T21" s="35"/>
      <c r="U21" s="35"/>
    </row>
    <row r="22" spans="1:21" ht="15" customHeight="1">
      <c r="A22" s="75" t="s">
        <v>97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77">
        <v>0</v>
      </c>
      <c r="R22" s="174">
        <f t="shared" si="0"/>
        <v>1</v>
      </c>
      <c r="S22" s="35"/>
      <c r="T22" s="35"/>
      <c r="U22" s="35"/>
    </row>
    <row r="23" spans="1:21" ht="15" customHeight="1">
      <c r="A23" s="75" t="s">
        <v>280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77">
        <v>0</v>
      </c>
      <c r="R23" s="174">
        <f t="shared" si="0"/>
        <v>1</v>
      </c>
      <c r="S23" s="35"/>
      <c r="T23" s="35"/>
      <c r="U23" s="35"/>
    </row>
    <row r="24" spans="1:21" ht="15" customHeight="1">
      <c r="A24" s="75" t="s">
        <v>101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77">
        <v>0</v>
      </c>
      <c r="R24" s="174">
        <f t="shared" si="0"/>
        <v>3</v>
      </c>
      <c r="S24" s="35"/>
      <c r="T24" s="35"/>
      <c r="U24" s="35"/>
    </row>
    <row r="25" spans="1:21" ht="15" customHeight="1">
      <c r="A25" s="75" t="s">
        <v>290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77">
        <v>0</v>
      </c>
      <c r="R25" s="174">
        <f t="shared" si="0"/>
        <v>0</v>
      </c>
      <c r="S25" s="35"/>
      <c r="T25" s="35"/>
      <c r="U25" s="35"/>
    </row>
    <row r="26" spans="1:21" ht="15" customHeight="1">
      <c r="A26" s="75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77">
        <v>0</v>
      </c>
      <c r="R26" s="174">
        <f t="shared" si="0"/>
        <v>1</v>
      </c>
      <c r="S26" s="35"/>
      <c r="T26" s="35"/>
      <c r="U26" s="35"/>
    </row>
    <row r="27" spans="1:21" ht="15" customHeight="1">
      <c r="A27" s="75" t="s">
        <v>256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77">
        <v>0</v>
      </c>
      <c r="R27" s="174">
        <f t="shared" si="0"/>
        <v>0</v>
      </c>
      <c r="S27" s="35"/>
      <c r="T27" s="35"/>
      <c r="U27" s="35"/>
    </row>
    <row r="28" spans="1:21" ht="15" customHeight="1">
      <c r="A28" s="75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77">
        <v>0</v>
      </c>
      <c r="R28" s="174">
        <f t="shared" si="0"/>
        <v>0</v>
      </c>
      <c r="S28" s="35"/>
      <c r="T28" s="35"/>
      <c r="U28" s="35"/>
    </row>
    <row r="29" spans="1:21" ht="15" customHeight="1">
      <c r="A29" s="75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77">
        <v>0</v>
      </c>
      <c r="R29" s="174">
        <f t="shared" si="0"/>
        <v>0</v>
      </c>
      <c r="S29" s="35"/>
      <c r="T29" s="35"/>
      <c r="U29" s="35"/>
    </row>
    <row r="30" spans="1:21" ht="15" customHeight="1">
      <c r="A30" s="75" t="s">
        <v>286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77">
        <v>0</v>
      </c>
      <c r="R30" s="174">
        <f t="shared" si="0"/>
        <v>0</v>
      </c>
      <c r="S30" s="35"/>
      <c r="T30" s="35"/>
      <c r="U30" s="35"/>
    </row>
    <row r="31" spans="1:21" ht="15" customHeight="1">
      <c r="A31" s="75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177">
        <v>0</v>
      </c>
      <c r="R31" s="174">
        <f t="shared" si="0"/>
        <v>0</v>
      </c>
      <c r="S31" s="35"/>
      <c r="T31" s="35"/>
      <c r="U31" s="35"/>
    </row>
    <row r="32" spans="1:21" ht="15" customHeight="1">
      <c r="A32" s="75" t="s">
        <v>257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177">
        <v>0</v>
      </c>
      <c r="R32" s="174">
        <f t="shared" si="0"/>
        <v>2</v>
      </c>
      <c r="S32" s="35"/>
      <c r="T32" s="35"/>
      <c r="U32" s="35"/>
    </row>
    <row r="33" spans="1:21" ht="15" customHeight="1">
      <c r="A33" s="75" t="s">
        <v>287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77">
        <v>0</v>
      </c>
      <c r="R33" s="174">
        <f t="shared" si="0"/>
        <v>0</v>
      </c>
      <c r="S33" s="35"/>
      <c r="T33" s="35"/>
      <c r="U33" s="35"/>
    </row>
    <row r="34" spans="1:21" ht="15" customHeight="1">
      <c r="A34" s="75" t="s">
        <v>288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4</v>
      </c>
      <c r="I34" s="5">
        <v>6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177">
        <v>0</v>
      </c>
      <c r="R34" s="174">
        <f t="shared" si="0"/>
        <v>11</v>
      </c>
      <c r="S34" s="35"/>
      <c r="T34" s="35"/>
      <c r="U34" s="35"/>
    </row>
    <row r="35" spans="1:21" ht="15" customHeight="1">
      <c r="A35" s="75" t="s">
        <v>289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77">
        <v>0</v>
      </c>
      <c r="R35" s="174">
        <f t="shared" si="0"/>
        <v>0</v>
      </c>
      <c r="S35" s="35"/>
      <c r="T35" s="35"/>
      <c r="U35" s="35"/>
    </row>
    <row r="36" spans="1:21" ht="15" customHeight="1">
      <c r="A36" s="75" t="s">
        <v>112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77">
        <v>0</v>
      </c>
      <c r="R36" s="174">
        <f t="shared" si="0"/>
        <v>0</v>
      </c>
      <c r="S36" s="35"/>
      <c r="T36" s="35"/>
      <c r="U36" s="35"/>
    </row>
    <row r="37" spans="1:21" ht="15" customHeight="1">
      <c r="A37" s="75" t="s">
        <v>258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77">
        <v>0</v>
      </c>
      <c r="R37" s="174">
        <f t="shared" si="0"/>
        <v>0</v>
      </c>
      <c r="S37" s="35"/>
      <c r="T37" s="35"/>
      <c r="U37" s="35"/>
    </row>
    <row r="38" spans="1:21" ht="15" customHeight="1">
      <c r="A38" s="75" t="s">
        <v>65</v>
      </c>
      <c r="B38" s="7">
        <v>0</v>
      </c>
      <c r="C38" s="5">
        <v>0</v>
      </c>
      <c r="D38" s="5">
        <v>1</v>
      </c>
      <c r="E38" s="5">
        <v>0</v>
      </c>
      <c r="F38" s="5">
        <v>0</v>
      </c>
      <c r="G38" s="5">
        <v>1</v>
      </c>
      <c r="H38" s="5">
        <v>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77">
        <v>0</v>
      </c>
      <c r="R38" s="174">
        <f t="shared" si="0"/>
        <v>5</v>
      </c>
      <c r="S38" s="35"/>
      <c r="T38" s="35"/>
      <c r="U38" s="35"/>
    </row>
    <row r="39" spans="1:21" ht="15" customHeight="1">
      <c r="A39" s="75" t="s">
        <v>69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77">
        <v>0</v>
      </c>
      <c r="R39" s="174">
        <f t="shared" si="0"/>
        <v>0</v>
      </c>
      <c r="S39" s="35"/>
      <c r="T39" s="35"/>
      <c r="U39" s="35"/>
    </row>
    <row r="40" spans="1:21" ht="15" customHeight="1">
      <c r="A40" s="75" t="s">
        <v>71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77">
        <v>0</v>
      </c>
      <c r="R40" s="174">
        <f t="shared" si="0"/>
        <v>1</v>
      </c>
      <c r="S40" s="35"/>
      <c r="T40" s="35"/>
      <c r="U40" s="35"/>
    </row>
    <row r="41" spans="1:21" ht="15" customHeight="1">
      <c r="A41" s="75" t="s">
        <v>72</v>
      </c>
      <c r="B41" s="7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2</v>
      </c>
      <c r="I41" s="5">
        <v>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77">
        <v>1</v>
      </c>
      <c r="R41" s="174">
        <f t="shared" si="0"/>
        <v>8</v>
      </c>
      <c r="S41" s="35"/>
      <c r="T41" s="35"/>
      <c r="U41" s="35"/>
    </row>
    <row r="42" spans="1:21" ht="15" customHeight="1">
      <c r="A42" s="75" t="s">
        <v>119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77">
        <v>0</v>
      </c>
      <c r="R42" s="174">
        <f t="shared" si="0"/>
        <v>0</v>
      </c>
      <c r="S42" s="35"/>
      <c r="T42" s="35"/>
      <c r="U42" s="35"/>
    </row>
    <row r="43" spans="1:21" ht="15" customHeight="1">
      <c r="A43" s="75" t="s">
        <v>41</v>
      </c>
      <c r="B43" s="7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7</v>
      </c>
      <c r="I43" s="5">
        <v>8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177">
        <v>1</v>
      </c>
      <c r="R43" s="174">
        <f t="shared" si="0"/>
        <v>29</v>
      </c>
      <c r="S43" s="35"/>
      <c r="T43" s="35"/>
      <c r="U43" s="35"/>
    </row>
    <row r="44" spans="1:21" ht="15" customHeight="1">
      <c r="A44" s="75" t="s">
        <v>73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6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177">
        <v>0</v>
      </c>
      <c r="R44" s="174">
        <f t="shared" si="0"/>
        <v>13</v>
      </c>
      <c r="S44" s="35"/>
      <c r="T44" s="35"/>
      <c r="U44" s="35"/>
    </row>
    <row r="45" spans="1:21" ht="15" customHeight="1">
      <c r="A45" s="75" t="s">
        <v>43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3</v>
      </c>
      <c r="I45" s="5">
        <v>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177">
        <v>0</v>
      </c>
      <c r="R45" s="174">
        <f t="shared" si="0"/>
        <v>12</v>
      </c>
      <c r="S45" s="35"/>
      <c r="T45" s="35"/>
      <c r="U45" s="35"/>
    </row>
    <row r="46" spans="1:21" ht="15" customHeight="1">
      <c r="A46" s="75" t="s">
        <v>74</v>
      </c>
      <c r="B46" s="7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10</v>
      </c>
      <c r="I46" s="5">
        <v>7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177">
        <v>0</v>
      </c>
      <c r="R46" s="174">
        <f t="shared" si="0"/>
        <v>21</v>
      </c>
      <c r="S46" s="35"/>
      <c r="T46" s="35"/>
      <c r="U46" s="35"/>
    </row>
    <row r="47" spans="1:21" ht="15" customHeight="1">
      <c r="A47" s="75" t="s">
        <v>120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177">
        <v>0</v>
      </c>
      <c r="R47" s="174">
        <f t="shared" si="0"/>
        <v>0</v>
      </c>
      <c r="S47" s="35"/>
      <c r="T47" s="35"/>
      <c r="U47" s="35"/>
    </row>
    <row r="48" spans="1:21" ht="15" customHeight="1">
      <c r="A48" s="75" t="s">
        <v>133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177">
        <v>0</v>
      </c>
      <c r="R48" s="174">
        <f t="shared" si="0"/>
        <v>0</v>
      </c>
      <c r="S48" s="35"/>
      <c r="T48" s="35"/>
      <c r="U48" s="35"/>
    </row>
    <row r="49" spans="1:21" ht="15" customHeight="1">
      <c r="A49" s="75" t="s">
        <v>44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6</v>
      </c>
      <c r="I49" s="5">
        <v>5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1</v>
      </c>
      <c r="Q49" s="177">
        <v>0</v>
      </c>
      <c r="R49" s="174">
        <f t="shared" si="0"/>
        <v>14</v>
      </c>
      <c r="S49" s="35"/>
      <c r="T49" s="35"/>
      <c r="U49" s="35"/>
    </row>
    <row r="50" spans="1:21" ht="15" customHeight="1" thickBot="1">
      <c r="A50" s="171" t="s">
        <v>75</v>
      </c>
      <c r="B50" s="178">
        <v>0</v>
      </c>
      <c r="C50" s="179">
        <v>0</v>
      </c>
      <c r="D50" s="179">
        <v>1</v>
      </c>
      <c r="E50" s="179">
        <v>0</v>
      </c>
      <c r="F50" s="179">
        <v>0</v>
      </c>
      <c r="G50" s="179">
        <v>0</v>
      </c>
      <c r="H50" s="179">
        <v>7</v>
      </c>
      <c r="I50" s="179">
        <v>5</v>
      </c>
      <c r="J50" s="179">
        <v>0</v>
      </c>
      <c r="K50" s="179">
        <v>0</v>
      </c>
      <c r="L50" s="179">
        <v>0</v>
      </c>
      <c r="M50" s="179">
        <v>0</v>
      </c>
      <c r="N50" s="179">
        <v>1</v>
      </c>
      <c r="O50" s="179">
        <v>0</v>
      </c>
      <c r="P50" s="179">
        <v>0</v>
      </c>
      <c r="Q50" s="180">
        <v>0</v>
      </c>
      <c r="R50" s="175">
        <f>SUM(B50:Q50)</f>
        <v>14</v>
      </c>
      <c r="S50" s="35"/>
      <c r="T50" s="35"/>
      <c r="U50" s="35"/>
    </row>
    <row r="51" spans="1:19" s="2" customFormat="1" ht="18" customHeight="1" thickBot="1">
      <c r="A51" s="515" t="s">
        <v>38</v>
      </c>
      <c r="B51" s="181">
        <f aca="true" t="shared" si="1" ref="B51:Q51">SUM(B5:B50)</f>
        <v>1</v>
      </c>
      <c r="C51" s="182">
        <f t="shared" si="1"/>
        <v>2</v>
      </c>
      <c r="D51" s="182">
        <f t="shared" si="1"/>
        <v>9</v>
      </c>
      <c r="E51" s="182">
        <f t="shared" si="1"/>
        <v>1</v>
      </c>
      <c r="F51" s="182">
        <f t="shared" si="1"/>
        <v>1</v>
      </c>
      <c r="G51" s="182">
        <f t="shared" si="1"/>
        <v>2</v>
      </c>
      <c r="H51" s="182">
        <f t="shared" si="1"/>
        <v>54</v>
      </c>
      <c r="I51" s="182">
        <f t="shared" si="1"/>
        <v>72</v>
      </c>
      <c r="J51" s="182">
        <f t="shared" si="1"/>
        <v>1</v>
      </c>
      <c r="K51" s="182">
        <f t="shared" si="1"/>
        <v>3</v>
      </c>
      <c r="L51" s="182">
        <f t="shared" si="1"/>
        <v>1</v>
      </c>
      <c r="M51" s="182">
        <f t="shared" si="1"/>
        <v>1</v>
      </c>
      <c r="N51" s="182">
        <f t="shared" si="1"/>
        <v>6</v>
      </c>
      <c r="O51" s="182">
        <f t="shared" si="1"/>
        <v>1</v>
      </c>
      <c r="P51" s="182">
        <f t="shared" si="1"/>
        <v>4</v>
      </c>
      <c r="Q51" s="183">
        <f t="shared" si="1"/>
        <v>3</v>
      </c>
      <c r="R51" s="172">
        <f>SUM(B51:Q51)</f>
        <v>162</v>
      </c>
      <c r="S51" s="93"/>
    </row>
    <row r="52" spans="1:21" ht="14.25" customHeight="1" thickTop="1">
      <c r="A52" s="463"/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T52" s="35"/>
      <c r="U52" s="35"/>
    </row>
    <row r="53" spans="1:21" ht="14.25" customHeight="1">
      <c r="A53" s="449" t="s">
        <v>292</v>
      </c>
      <c r="B53" s="449"/>
      <c r="C53" s="449"/>
      <c r="D53" s="449"/>
      <c r="E53" s="449"/>
      <c r="F53" s="449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T53" s="35"/>
      <c r="U53" s="35"/>
    </row>
    <row r="54" spans="1:21" ht="14.25" customHeight="1">
      <c r="A54" s="419" t="s">
        <v>220</v>
      </c>
      <c r="B54" s="419"/>
      <c r="C54" s="419"/>
      <c r="D54" s="419"/>
      <c r="E54" s="419"/>
      <c r="F54" s="419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T54" s="35"/>
      <c r="U54" s="35"/>
    </row>
    <row r="55" spans="1:21" ht="14.25" customHeight="1">
      <c r="A55" s="419" t="s">
        <v>221</v>
      </c>
      <c r="B55" s="419"/>
      <c r="C55" s="419"/>
      <c r="D55" s="419"/>
      <c r="E55" s="419"/>
      <c r="F55" s="419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</row>
    <row r="56" spans="1:21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85"/>
      <c r="S59" s="35"/>
      <c r="T59" s="35"/>
      <c r="U59" s="35"/>
    </row>
    <row r="60" spans="1:21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85"/>
      <c r="S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85"/>
      <c r="S61" s="35"/>
      <c r="T61" s="35"/>
      <c r="U61" s="35"/>
    </row>
    <row r="62" spans="20:21" ht="12.75">
      <c r="T62" s="35"/>
      <c r="U62" s="35"/>
    </row>
    <row r="63" spans="1:21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T64" s="35"/>
      <c r="U64" s="35"/>
    </row>
    <row r="65" spans="1:21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T67" s="35"/>
      <c r="U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2:R2"/>
    <mergeCell ref="A3:R3"/>
    <mergeCell ref="A53:F53"/>
    <mergeCell ref="A54:F54"/>
    <mergeCell ref="A55:F55"/>
    <mergeCell ref="A52:R52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40.625" style="85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85" customWidth="1"/>
    <col min="22" max="106" width="9.125" style="35" customWidth="1"/>
    <col min="107" max="135" width="2.00390625" style="35" customWidth="1"/>
    <col min="136" max="16384" width="9.125" style="35" customWidth="1"/>
  </cols>
  <sheetData>
    <row r="1" spans="1:20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R1" s="9" t="s">
        <v>2</v>
      </c>
      <c r="S1" s="40"/>
      <c r="T1" s="40"/>
    </row>
    <row r="2" spans="1:21" ht="18.75" customHeight="1" thickTop="1">
      <c r="A2" s="464" t="s">
        <v>303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6"/>
      <c r="T2" s="35"/>
      <c r="U2" s="35"/>
    </row>
    <row r="3" spans="1:21" ht="49.5" customHeight="1" thickBot="1">
      <c r="A3" s="467" t="s">
        <v>294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9"/>
      <c r="T3" s="35"/>
      <c r="U3" s="35"/>
    </row>
    <row r="4" spans="1:21" ht="31.5" customHeight="1" thickBot="1">
      <c r="A4" s="168" t="s">
        <v>159</v>
      </c>
      <c r="B4" s="100" t="s">
        <v>175</v>
      </c>
      <c r="C4" s="101" t="s">
        <v>176</v>
      </c>
      <c r="D4" s="101" t="s">
        <v>177</v>
      </c>
      <c r="E4" s="101" t="s">
        <v>178</v>
      </c>
      <c r="F4" s="101" t="s">
        <v>179</v>
      </c>
      <c r="G4" s="101" t="s">
        <v>180</v>
      </c>
      <c r="H4" s="101" t="s">
        <v>181</v>
      </c>
      <c r="I4" s="101" t="s">
        <v>182</v>
      </c>
      <c r="J4" s="101" t="s">
        <v>184</v>
      </c>
      <c r="K4" s="101" t="s">
        <v>185</v>
      </c>
      <c r="L4" s="101" t="s">
        <v>186</v>
      </c>
      <c r="M4" s="101" t="s">
        <v>187</v>
      </c>
      <c r="N4" s="101" t="s">
        <v>188</v>
      </c>
      <c r="O4" s="101" t="s">
        <v>189</v>
      </c>
      <c r="P4" s="101" t="s">
        <v>190</v>
      </c>
      <c r="Q4" s="169" t="s">
        <v>191</v>
      </c>
      <c r="R4" s="170" t="s">
        <v>22</v>
      </c>
      <c r="T4" s="35"/>
      <c r="U4" s="35"/>
    </row>
    <row r="5" spans="1:21" ht="15" customHeight="1">
      <c r="A5" s="82" t="s">
        <v>46</v>
      </c>
      <c r="B5" s="104">
        <v>0</v>
      </c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76">
        <v>0</v>
      </c>
      <c r="R5" s="173">
        <f>SUM(B5:Q5)</f>
        <v>0</v>
      </c>
      <c r="S5" s="35"/>
      <c r="T5" s="35"/>
      <c r="U5" s="35"/>
    </row>
    <row r="6" spans="1:21" ht="15" customHeight="1">
      <c r="A6" s="75" t="s">
        <v>47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4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177">
        <v>0</v>
      </c>
      <c r="R6" s="174">
        <f>SUM(B6:Q6)</f>
        <v>9</v>
      </c>
      <c r="S6" s="35"/>
      <c r="T6" s="35"/>
      <c r="U6" s="35"/>
    </row>
    <row r="7" spans="1:21" ht="15" customHeight="1">
      <c r="A7" s="75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77">
        <v>0</v>
      </c>
      <c r="R7" s="174">
        <f aca="true" t="shared" si="0" ref="R7:R49">SUM(B7:Q7)</f>
        <v>1</v>
      </c>
      <c r="S7" s="35"/>
      <c r="T7" s="35"/>
      <c r="U7" s="35"/>
    </row>
    <row r="8" spans="1:21" ht="15" customHeight="1">
      <c r="A8" s="75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77">
        <v>0</v>
      </c>
      <c r="R8" s="174">
        <f t="shared" si="0"/>
        <v>1</v>
      </c>
      <c r="S8" s="35"/>
      <c r="T8" s="35"/>
      <c r="U8" s="35"/>
    </row>
    <row r="9" spans="1:21" ht="15" customHeight="1">
      <c r="A9" s="75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77">
        <v>0</v>
      </c>
      <c r="R9" s="174">
        <f t="shared" si="0"/>
        <v>1</v>
      </c>
      <c r="S9" s="35"/>
      <c r="T9" s="35"/>
      <c r="U9" s="35"/>
    </row>
    <row r="10" spans="1:21" ht="15" customHeight="1">
      <c r="A10" s="75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77">
        <v>0</v>
      </c>
      <c r="R10" s="174">
        <f t="shared" si="0"/>
        <v>1</v>
      </c>
      <c r="S10" s="35"/>
      <c r="T10" s="35"/>
      <c r="U10" s="35"/>
    </row>
    <row r="11" spans="1:21" ht="15" customHeight="1">
      <c r="A11" s="75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77">
        <v>0</v>
      </c>
      <c r="R11" s="174">
        <f t="shared" si="0"/>
        <v>0</v>
      </c>
      <c r="S11" s="35"/>
      <c r="T11" s="35"/>
      <c r="U11" s="35"/>
    </row>
    <row r="12" spans="1:21" ht="15" customHeight="1">
      <c r="A12" s="75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77">
        <v>0</v>
      </c>
      <c r="R12" s="174">
        <f t="shared" si="0"/>
        <v>0</v>
      </c>
      <c r="S12" s="35"/>
      <c r="T12" s="35"/>
      <c r="U12" s="35"/>
    </row>
    <row r="13" spans="1:21" ht="15" customHeight="1">
      <c r="A13" s="75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77">
        <v>0</v>
      </c>
      <c r="R13" s="174">
        <f t="shared" si="0"/>
        <v>0</v>
      </c>
      <c r="S13" s="35"/>
      <c r="T13" s="35"/>
      <c r="U13" s="35"/>
    </row>
    <row r="14" spans="1:21" ht="15" customHeight="1">
      <c r="A14" s="75" t="s">
        <v>255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77">
        <v>0</v>
      </c>
      <c r="R14" s="174">
        <f t="shared" si="0"/>
        <v>1</v>
      </c>
      <c r="S14" s="35"/>
      <c r="T14" s="35"/>
      <c r="U14" s="35"/>
    </row>
    <row r="15" spans="1:21" ht="15" customHeight="1">
      <c r="A15" s="75" t="s">
        <v>93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77">
        <v>0</v>
      </c>
      <c r="R15" s="174">
        <f t="shared" si="0"/>
        <v>0</v>
      </c>
      <c r="S15" s="35"/>
      <c r="T15" s="35"/>
      <c r="U15" s="35"/>
    </row>
    <row r="16" spans="1:21" ht="15" customHeight="1">
      <c r="A16" s="75" t="s">
        <v>52</v>
      </c>
      <c r="B16" s="7">
        <v>0</v>
      </c>
      <c r="C16" s="5">
        <v>1</v>
      </c>
      <c r="D16" s="5">
        <v>1</v>
      </c>
      <c r="E16" s="5">
        <v>0</v>
      </c>
      <c r="F16" s="5">
        <v>0</v>
      </c>
      <c r="G16" s="5">
        <v>0</v>
      </c>
      <c r="H16" s="5">
        <v>2</v>
      </c>
      <c r="I16" s="5">
        <v>4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77">
        <v>1</v>
      </c>
      <c r="R16" s="174">
        <f t="shared" si="0"/>
        <v>10</v>
      </c>
      <c r="S16" s="35"/>
      <c r="T16" s="35"/>
      <c r="U16" s="35"/>
    </row>
    <row r="17" spans="1:18" s="92" customFormat="1" ht="15" customHeight="1">
      <c r="A17" s="75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77">
        <v>0</v>
      </c>
      <c r="R17" s="174">
        <f t="shared" si="0"/>
        <v>0</v>
      </c>
    </row>
    <row r="18" spans="1:21" ht="15" customHeight="1">
      <c r="A18" s="75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77">
        <v>0</v>
      </c>
      <c r="R18" s="174">
        <f t="shared" si="0"/>
        <v>0</v>
      </c>
      <c r="S18" s="35"/>
      <c r="T18" s="35"/>
      <c r="U18" s="35"/>
    </row>
    <row r="19" spans="1:21" ht="15" customHeight="1">
      <c r="A19" s="75" t="s">
        <v>200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77">
        <v>0</v>
      </c>
      <c r="R19" s="174">
        <f t="shared" si="0"/>
        <v>1</v>
      </c>
      <c r="S19" s="35"/>
      <c r="T19" s="35"/>
      <c r="U19" s="35"/>
    </row>
    <row r="20" spans="1:21" ht="15" customHeight="1">
      <c r="A20" s="75" t="s">
        <v>126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77">
        <v>0</v>
      </c>
      <c r="R20" s="174">
        <f t="shared" si="0"/>
        <v>1</v>
      </c>
      <c r="S20" s="35"/>
      <c r="T20" s="35"/>
      <c r="U20" s="35"/>
    </row>
    <row r="21" spans="1:21" ht="15" customHeight="1">
      <c r="A21" s="75" t="s">
        <v>108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77">
        <v>0</v>
      </c>
      <c r="R21" s="174">
        <f t="shared" si="0"/>
        <v>0</v>
      </c>
      <c r="S21" s="35"/>
      <c r="T21" s="35"/>
      <c r="U21" s="35"/>
    </row>
    <row r="22" spans="1:21" ht="15" customHeight="1">
      <c r="A22" s="75" t="s">
        <v>97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77">
        <v>0</v>
      </c>
      <c r="R22" s="174">
        <f t="shared" si="0"/>
        <v>1</v>
      </c>
      <c r="S22" s="35"/>
      <c r="T22" s="35"/>
      <c r="U22" s="35"/>
    </row>
    <row r="23" spans="1:21" ht="15" customHeight="1">
      <c r="A23" s="75" t="s">
        <v>280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77">
        <v>0</v>
      </c>
      <c r="R23" s="174">
        <f t="shared" si="0"/>
        <v>1</v>
      </c>
      <c r="S23" s="35"/>
      <c r="T23" s="35"/>
      <c r="U23" s="35"/>
    </row>
    <row r="24" spans="1:21" ht="15" customHeight="1">
      <c r="A24" s="75" t="s">
        <v>101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77">
        <v>0</v>
      </c>
      <c r="R24" s="174">
        <f t="shared" si="0"/>
        <v>3</v>
      </c>
      <c r="S24" s="35"/>
      <c r="T24" s="35"/>
      <c r="U24" s="35"/>
    </row>
    <row r="25" spans="1:21" ht="15" customHeight="1">
      <c r="A25" s="75" t="s">
        <v>290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77">
        <v>0</v>
      </c>
      <c r="R25" s="174">
        <f t="shared" si="0"/>
        <v>0</v>
      </c>
      <c r="S25" s="35"/>
      <c r="T25" s="35"/>
      <c r="U25" s="35"/>
    </row>
    <row r="26" spans="1:21" ht="15" customHeight="1">
      <c r="A26" s="75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77">
        <v>0</v>
      </c>
      <c r="R26" s="174">
        <f t="shared" si="0"/>
        <v>1</v>
      </c>
      <c r="S26" s="35"/>
      <c r="T26" s="35"/>
      <c r="U26" s="35"/>
    </row>
    <row r="27" spans="1:21" ht="15" customHeight="1">
      <c r="A27" s="75" t="s">
        <v>256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77">
        <v>0</v>
      </c>
      <c r="R27" s="174">
        <f t="shared" si="0"/>
        <v>0</v>
      </c>
      <c r="S27" s="35"/>
      <c r="T27" s="35"/>
      <c r="U27" s="35"/>
    </row>
    <row r="28" spans="1:21" ht="15" customHeight="1">
      <c r="A28" s="75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77">
        <v>0</v>
      </c>
      <c r="R28" s="174">
        <f t="shared" si="0"/>
        <v>0</v>
      </c>
      <c r="S28" s="35"/>
      <c r="T28" s="35"/>
      <c r="U28" s="35"/>
    </row>
    <row r="29" spans="1:21" ht="15" customHeight="1">
      <c r="A29" s="75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77">
        <v>0</v>
      </c>
      <c r="R29" s="174">
        <f t="shared" si="0"/>
        <v>0</v>
      </c>
      <c r="S29" s="35"/>
      <c r="T29" s="35"/>
      <c r="U29" s="35"/>
    </row>
    <row r="30" spans="1:21" ht="15" customHeight="1">
      <c r="A30" s="75" t="s">
        <v>286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77">
        <v>0</v>
      </c>
      <c r="R30" s="174">
        <f t="shared" si="0"/>
        <v>0</v>
      </c>
      <c r="S30" s="35"/>
      <c r="T30" s="35"/>
      <c r="U30" s="35"/>
    </row>
    <row r="31" spans="1:21" ht="15" customHeight="1">
      <c r="A31" s="75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177">
        <v>0</v>
      </c>
      <c r="R31" s="174">
        <f t="shared" si="0"/>
        <v>0</v>
      </c>
      <c r="S31" s="35"/>
      <c r="T31" s="35"/>
      <c r="U31" s="35"/>
    </row>
    <row r="32" spans="1:21" ht="15" customHeight="1">
      <c r="A32" s="75" t="s">
        <v>257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177">
        <v>0</v>
      </c>
      <c r="R32" s="174">
        <f t="shared" si="0"/>
        <v>1</v>
      </c>
      <c r="S32" s="35"/>
      <c r="T32" s="35"/>
      <c r="U32" s="35"/>
    </row>
    <row r="33" spans="1:21" ht="15" customHeight="1">
      <c r="A33" s="75" t="s">
        <v>287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77">
        <v>0</v>
      </c>
      <c r="R33" s="174">
        <f t="shared" si="0"/>
        <v>0</v>
      </c>
      <c r="S33" s="35"/>
      <c r="T33" s="35"/>
      <c r="U33" s="35"/>
    </row>
    <row r="34" spans="1:21" ht="15" customHeight="1">
      <c r="A34" s="75" t="s">
        <v>288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5</v>
      </c>
      <c r="I34" s="5">
        <v>5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177">
        <v>0</v>
      </c>
      <c r="R34" s="174">
        <f t="shared" si="0"/>
        <v>11</v>
      </c>
      <c r="S34" s="35"/>
      <c r="T34" s="35"/>
      <c r="U34" s="35"/>
    </row>
    <row r="35" spans="1:21" ht="15" customHeight="1">
      <c r="A35" s="75" t="s">
        <v>289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77">
        <v>0</v>
      </c>
      <c r="R35" s="174">
        <f t="shared" si="0"/>
        <v>0</v>
      </c>
      <c r="S35" s="35"/>
      <c r="T35" s="35"/>
      <c r="U35" s="35"/>
    </row>
    <row r="36" spans="1:21" ht="15" customHeight="1">
      <c r="A36" s="75" t="s">
        <v>112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77">
        <v>0</v>
      </c>
      <c r="R36" s="174">
        <f t="shared" si="0"/>
        <v>0</v>
      </c>
      <c r="S36" s="35"/>
      <c r="T36" s="35"/>
      <c r="U36" s="35"/>
    </row>
    <row r="37" spans="1:21" ht="15" customHeight="1">
      <c r="A37" s="75" t="s">
        <v>258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77">
        <v>0</v>
      </c>
      <c r="R37" s="174">
        <f t="shared" si="0"/>
        <v>0</v>
      </c>
      <c r="S37" s="35"/>
      <c r="T37" s="35"/>
      <c r="U37" s="35"/>
    </row>
    <row r="38" spans="1:21" ht="15" customHeight="1">
      <c r="A38" s="75" t="s">
        <v>65</v>
      </c>
      <c r="B38" s="7">
        <v>0</v>
      </c>
      <c r="C38" s="5">
        <v>0</v>
      </c>
      <c r="D38" s="5">
        <v>1</v>
      </c>
      <c r="E38" s="5">
        <v>0</v>
      </c>
      <c r="F38" s="5">
        <v>0</v>
      </c>
      <c r="G38" s="5">
        <v>1</v>
      </c>
      <c r="H38" s="5">
        <v>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77">
        <v>0</v>
      </c>
      <c r="R38" s="174">
        <f t="shared" si="0"/>
        <v>5</v>
      </c>
      <c r="S38" s="35"/>
      <c r="T38" s="35"/>
      <c r="U38" s="35"/>
    </row>
    <row r="39" spans="1:21" ht="15" customHeight="1">
      <c r="A39" s="75" t="s">
        <v>69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77">
        <v>0</v>
      </c>
      <c r="R39" s="174">
        <f t="shared" si="0"/>
        <v>0</v>
      </c>
      <c r="S39" s="35"/>
      <c r="T39" s="35"/>
      <c r="U39" s="35"/>
    </row>
    <row r="40" spans="1:21" ht="15" customHeight="1">
      <c r="A40" s="75" t="s">
        <v>71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77">
        <v>0</v>
      </c>
      <c r="R40" s="174">
        <f t="shared" si="0"/>
        <v>1</v>
      </c>
      <c r="S40" s="35"/>
      <c r="T40" s="35"/>
      <c r="U40" s="35"/>
    </row>
    <row r="41" spans="1:21" ht="15" customHeight="1">
      <c r="A41" s="75" t="s">
        <v>72</v>
      </c>
      <c r="B41" s="7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2</v>
      </c>
      <c r="I41" s="5">
        <v>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77">
        <v>1</v>
      </c>
      <c r="R41" s="174">
        <f t="shared" si="0"/>
        <v>8</v>
      </c>
      <c r="S41" s="35"/>
      <c r="T41" s="35"/>
      <c r="U41" s="35"/>
    </row>
    <row r="42" spans="1:21" ht="15" customHeight="1">
      <c r="A42" s="75" t="s">
        <v>119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77">
        <v>0</v>
      </c>
      <c r="R42" s="174">
        <f t="shared" si="0"/>
        <v>1</v>
      </c>
      <c r="S42" s="35"/>
      <c r="T42" s="35"/>
      <c r="U42" s="35"/>
    </row>
    <row r="43" spans="1:21" ht="15" customHeight="1">
      <c r="A43" s="75" t="s">
        <v>41</v>
      </c>
      <c r="B43" s="7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7</v>
      </c>
      <c r="I43" s="5">
        <v>8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177">
        <v>1</v>
      </c>
      <c r="R43" s="174">
        <f t="shared" si="0"/>
        <v>29</v>
      </c>
      <c r="S43" s="35"/>
      <c r="T43" s="35"/>
      <c r="U43" s="35"/>
    </row>
    <row r="44" spans="1:21" ht="15" customHeight="1">
      <c r="A44" s="75" t="s">
        <v>73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6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177">
        <v>0</v>
      </c>
      <c r="R44" s="174">
        <f t="shared" si="0"/>
        <v>13</v>
      </c>
      <c r="S44" s="35"/>
      <c r="T44" s="35"/>
      <c r="U44" s="35"/>
    </row>
    <row r="45" spans="1:21" ht="15" customHeight="1">
      <c r="A45" s="75" t="s">
        <v>43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3</v>
      </c>
      <c r="I45" s="5">
        <v>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177">
        <v>0</v>
      </c>
      <c r="R45" s="174">
        <f t="shared" si="0"/>
        <v>12</v>
      </c>
      <c r="S45" s="35"/>
      <c r="T45" s="35"/>
      <c r="U45" s="35"/>
    </row>
    <row r="46" spans="1:21" ht="15" customHeight="1">
      <c r="A46" s="75" t="s">
        <v>74</v>
      </c>
      <c r="B46" s="7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10</v>
      </c>
      <c r="I46" s="5">
        <v>7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177">
        <v>0</v>
      </c>
      <c r="R46" s="174">
        <f t="shared" si="0"/>
        <v>21</v>
      </c>
      <c r="S46" s="35"/>
      <c r="T46" s="35"/>
      <c r="U46" s="35"/>
    </row>
    <row r="47" spans="1:21" ht="15" customHeight="1">
      <c r="A47" s="75" t="s">
        <v>120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177">
        <v>0</v>
      </c>
      <c r="R47" s="174">
        <f t="shared" si="0"/>
        <v>0</v>
      </c>
      <c r="S47" s="35"/>
      <c r="T47" s="35"/>
      <c r="U47" s="35"/>
    </row>
    <row r="48" spans="1:21" ht="15" customHeight="1">
      <c r="A48" s="75" t="s">
        <v>133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177">
        <v>0</v>
      </c>
      <c r="R48" s="174">
        <f t="shared" si="0"/>
        <v>0</v>
      </c>
      <c r="S48" s="35"/>
      <c r="T48" s="35"/>
      <c r="U48" s="35"/>
    </row>
    <row r="49" spans="1:21" ht="15" customHeight="1">
      <c r="A49" s="75" t="s">
        <v>44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6</v>
      </c>
      <c r="I49" s="5">
        <v>5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1</v>
      </c>
      <c r="Q49" s="177">
        <v>0</v>
      </c>
      <c r="R49" s="174">
        <f t="shared" si="0"/>
        <v>14</v>
      </c>
      <c r="S49" s="35"/>
      <c r="T49" s="35"/>
      <c r="U49" s="35"/>
    </row>
    <row r="50" spans="1:21" ht="15" customHeight="1" thickBot="1">
      <c r="A50" s="171" t="s">
        <v>75</v>
      </c>
      <c r="B50" s="178">
        <v>0</v>
      </c>
      <c r="C50" s="179">
        <v>0</v>
      </c>
      <c r="D50" s="179">
        <v>1</v>
      </c>
      <c r="E50" s="179">
        <v>0</v>
      </c>
      <c r="F50" s="179">
        <v>0</v>
      </c>
      <c r="G50" s="179">
        <v>0</v>
      </c>
      <c r="H50" s="179">
        <v>7</v>
      </c>
      <c r="I50" s="179">
        <v>4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0</v>
      </c>
      <c r="Q50" s="180">
        <v>0</v>
      </c>
      <c r="R50" s="175">
        <f>SUM(B50:Q50)</f>
        <v>12</v>
      </c>
      <c r="S50" s="35"/>
      <c r="T50" s="35"/>
      <c r="U50" s="35"/>
    </row>
    <row r="51" spans="1:19" s="2" customFormat="1" ht="18" customHeight="1" thickBot="1">
      <c r="A51" s="515" t="s">
        <v>38</v>
      </c>
      <c r="B51" s="181">
        <f aca="true" t="shared" si="1" ref="B51:Q51">SUM(B5:B50)</f>
        <v>1</v>
      </c>
      <c r="C51" s="182">
        <f t="shared" si="1"/>
        <v>2</v>
      </c>
      <c r="D51" s="182">
        <f t="shared" si="1"/>
        <v>9</v>
      </c>
      <c r="E51" s="182">
        <f t="shared" si="1"/>
        <v>1</v>
      </c>
      <c r="F51" s="182">
        <f t="shared" si="1"/>
        <v>1</v>
      </c>
      <c r="G51" s="182">
        <f t="shared" si="1"/>
        <v>2</v>
      </c>
      <c r="H51" s="182">
        <f t="shared" si="1"/>
        <v>55</v>
      </c>
      <c r="I51" s="182">
        <f t="shared" si="1"/>
        <v>70</v>
      </c>
      <c r="J51" s="182">
        <f t="shared" si="1"/>
        <v>1</v>
      </c>
      <c r="K51" s="182">
        <f t="shared" si="1"/>
        <v>3</v>
      </c>
      <c r="L51" s="182">
        <f t="shared" si="1"/>
        <v>1</v>
      </c>
      <c r="M51" s="182">
        <f t="shared" si="1"/>
        <v>1</v>
      </c>
      <c r="N51" s="182">
        <f t="shared" si="1"/>
        <v>5</v>
      </c>
      <c r="O51" s="182">
        <f t="shared" si="1"/>
        <v>1</v>
      </c>
      <c r="P51" s="182">
        <f t="shared" si="1"/>
        <v>4</v>
      </c>
      <c r="Q51" s="183">
        <f t="shared" si="1"/>
        <v>3</v>
      </c>
      <c r="R51" s="172">
        <f>SUM(B51:Q51)</f>
        <v>160</v>
      </c>
      <c r="S51" s="93"/>
    </row>
    <row r="52" spans="1:21" ht="14.25" customHeight="1" thickTop="1">
      <c r="A52" s="463"/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T52" s="35"/>
      <c r="U52" s="35"/>
    </row>
    <row r="53" spans="1:21" ht="14.25" customHeight="1">
      <c r="A53" s="449" t="s">
        <v>292</v>
      </c>
      <c r="B53" s="449"/>
      <c r="C53" s="449"/>
      <c r="D53" s="449"/>
      <c r="E53" s="449"/>
      <c r="F53" s="449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T53" s="35"/>
      <c r="U53" s="35"/>
    </row>
    <row r="54" spans="1:21" ht="14.25" customHeight="1">
      <c r="A54" s="419" t="s">
        <v>220</v>
      </c>
      <c r="B54" s="419"/>
      <c r="C54" s="419"/>
      <c r="D54" s="419"/>
      <c r="E54" s="419"/>
      <c r="F54" s="419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T54" s="35"/>
      <c r="U54" s="35"/>
    </row>
    <row r="55" spans="1:21" ht="14.25" customHeight="1">
      <c r="A55" s="419" t="s">
        <v>221</v>
      </c>
      <c r="B55" s="419"/>
      <c r="C55" s="419"/>
      <c r="D55" s="419"/>
      <c r="E55" s="419"/>
      <c r="F55" s="419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</row>
    <row r="56" spans="1:21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85"/>
      <c r="S59" s="35"/>
      <c r="T59" s="35"/>
      <c r="U59" s="35"/>
    </row>
    <row r="60" spans="1:21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85"/>
      <c r="S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85"/>
      <c r="S61" s="35"/>
      <c r="T61" s="35"/>
      <c r="U61" s="35"/>
    </row>
    <row r="62" spans="20:21" ht="12.75">
      <c r="T62" s="35"/>
      <c r="U62" s="35"/>
    </row>
    <row r="63" spans="1:21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T64" s="35"/>
      <c r="U64" s="35"/>
    </row>
    <row r="65" spans="1:21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T67" s="35"/>
      <c r="U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2:R2"/>
    <mergeCell ref="A3:R3"/>
    <mergeCell ref="A53:F53"/>
    <mergeCell ref="A54:F54"/>
    <mergeCell ref="A55:F55"/>
    <mergeCell ref="A52:R52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40.25390625" style="85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85" customWidth="1"/>
    <col min="22" max="106" width="9.125" style="35" customWidth="1"/>
    <col min="107" max="135" width="2.00390625" style="35" customWidth="1"/>
    <col min="136" max="16384" width="9.125" style="35" customWidth="1"/>
  </cols>
  <sheetData>
    <row r="1" spans="1:20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R1" s="9" t="s">
        <v>2</v>
      </c>
      <c r="S1" s="40"/>
      <c r="T1" s="40"/>
    </row>
    <row r="2" spans="1:21" ht="18.75" customHeight="1" thickTop="1">
      <c r="A2" s="464" t="s">
        <v>302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6"/>
      <c r="T2" s="35"/>
      <c r="U2" s="35"/>
    </row>
    <row r="3" spans="1:21" ht="49.5" customHeight="1" thickBot="1">
      <c r="A3" s="467" t="s">
        <v>300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9"/>
      <c r="T3" s="35"/>
      <c r="U3" s="35"/>
    </row>
    <row r="4" spans="1:21" ht="31.5" customHeight="1" thickBot="1">
      <c r="A4" s="168" t="s">
        <v>159</v>
      </c>
      <c r="B4" s="100" t="s">
        <v>175</v>
      </c>
      <c r="C4" s="101" t="s">
        <v>176</v>
      </c>
      <c r="D4" s="101" t="s">
        <v>177</v>
      </c>
      <c r="E4" s="101" t="s">
        <v>178</v>
      </c>
      <c r="F4" s="101" t="s">
        <v>179</v>
      </c>
      <c r="G4" s="101" t="s">
        <v>180</v>
      </c>
      <c r="H4" s="101" t="s">
        <v>181</v>
      </c>
      <c r="I4" s="101" t="s">
        <v>182</v>
      </c>
      <c r="J4" s="101" t="s">
        <v>184</v>
      </c>
      <c r="K4" s="101" t="s">
        <v>185</v>
      </c>
      <c r="L4" s="101" t="s">
        <v>186</v>
      </c>
      <c r="M4" s="101" t="s">
        <v>187</v>
      </c>
      <c r="N4" s="101" t="s">
        <v>188</v>
      </c>
      <c r="O4" s="101" t="s">
        <v>189</v>
      </c>
      <c r="P4" s="101" t="s">
        <v>190</v>
      </c>
      <c r="Q4" s="169" t="s">
        <v>191</v>
      </c>
      <c r="R4" s="170" t="s">
        <v>22</v>
      </c>
      <c r="T4" s="35"/>
      <c r="U4" s="35"/>
    </row>
    <row r="5" spans="1:21" ht="15" customHeight="1">
      <c r="A5" s="82" t="s">
        <v>46</v>
      </c>
      <c r="B5" s="104">
        <v>0</v>
      </c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76">
        <v>0</v>
      </c>
      <c r="R5" s="173">
        <f>SUM(B5:Q5)</f>
        <v>0</v>
      </c>
      <c r="S5" s="35"/>
      <c r="T5" s="35"/>
      <c r="U5" s="35"/>
    </row>
    <row r="6" spans="1:21" ht="15" customHeight="1">
      <c r="A6" s="75" t="s">
        <v>47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4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177">
        <v>0</v>
      </c>
      <c r="R6" s="174">
        <f>SUM(B6:Q6)</f>
        <v>9</v>
      </c>
      <c r="S6" s="35"/>
      <c r="T6" s="35"/>
      <c r="U6" s="35"/>
    </row>
    <row r="7" spans="1:21" ht="15" customHeight="1">
      <c r="A7" s="75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77">
        <v>0</v>
      </c>
      <c r="R7" s="174">
        <f aca="true" t="shared" si="0" ref="R7:R49">SUM(B7:Q7)</f>
        <v>1</v>
      </c>
      <c r="S7" s="35"/>
      <c r="T7" s="35"/>
      <c r="U7" s="35"/>
    </row>
    <row r="8" spans="1:21" ht="15" customHeight="1">
      <c r="A8" s="75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77">
        <v>0</v>
      </c>
      <c r="R8" s="174">
        <f t="shared" si="0"/>
        <v>1</v>
      </c>
      <c r="S8" s="35"/>
      <c r="T8" s="35"/>
      <c r="U8" s="35"/>
    </row>
    <row r="9" spans="1:21" ht="15" customHeight="1">
      <c r="A9" s="75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77">
        <v>0</v>
      </c>
      <c r="R9" s="174">
        <f t="shared" si="0"/>
        <v>1</v>
      </c>
      <c r="S9" s="35"/>
      <c r="T9" s="35"/>
      <c r="U9" s="35"/>
    </row>
    <row r="10" spans="1:21" ht="15" customHeight="1">
      <c r="A10" s="75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77">
        <v>0</v>
      </c>
      <c r="R10" s="174">
        <f t="shared" si="0"/>
        <v>1</v>
      </c>
      <c r="S10" s="35"/>
      <c r="T10" s="35"/>
      <c r="U10" s="35"/>
    </row>
    <row r="11" spans="1:21" ht="15" customHeight="1">
      <c r="A11" s="75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77">
        <v>0</v>
      </c>
      <c r="R11" s="174">
        <f t="shared" si="0"/>
        <v>0</v>
      </c>
      <c r="S11" s="35"/>
      <c r="T11" s="35"/>
      <c r="U11" s="35"/>
    </row>
    <row r="12" spans="1:21" ht="15" customHeight="1">
      <c r="A12" s="75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77">
        <v>0</v>
      </c>
      <c r="R12" s="174">
        <f t="shared" si="0"/>
        <v>0</v>
      </c>
      <c r="S12" s="35"/>
      <c r="T12" s="35"/>
      <c r="U12" s="35"/>
    </row>
    <row r="13" spans="1:21" ht="15" customHeight="1">
      <c r="A13" s="75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77">
        <v>0</v>
      </c>
      <c r="R13" s="174">
        <f t="shared" si="0"/>
        <v>0</v>
      </c>
      <c r="S13" s="35"/>
      <c r="T13" s="35"/>
      <c r="U13" s="35"/>
    </row>
    <row r="14" spans="1:21" ht="15" customHeight="1">
      <c r="A14" s="75" t="s">
        <v>255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77">
        <v>0</v>
      </c>
      <c r="R14" s="174">
        <f t="shared" si="0"/>
        <v>1</v>
      </c>
      <c r="S14" s="35"/>
      <c r="T14" s="35"/>
      <c r="U14" s="35"/>
    </row>
    <row r="15" spans="1:21" ht="15" customHeight="1">
      <c r="A15" s="75" t="s">
        <v>93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77">
        <v>0</v>
      </c>
      <c r="R15" s="174">
        <f t="shared" si="0"/>
        <v>0</v>
      </c>
      <c r="S15" s="35"/>
      <c r="T15" s="35"/>
      <c r="U15" s="35"/>
    </row>
    <row r="16" spans="1:21" ht="15" customHeight="1">
      <c r="A16" s="75" t="s">
        <v>52</v>
      </c>
      <c r="B16" s="7">
        <v>0</v>
      </c>
      <c r="C16" s="5">
        <v>1</v>
      </c>
      <c r="D16" s="5">
        <v>1</v>
      </c>
      <c r="E16" s="5">
        <v>0</v>
      </c>
      <c r="F16" s="5">
        <v>0</v>
      </c>
      <c r="G16" s="5">
        <v>0</v>
      </c>
      <c r="H16" s="5">
        <v>2</v>
      </c>
      <c r="I16" s="5">
        <v>4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77">
        <v>1</v>
      </c>
      <c r="R16" s="174">
        <f t="shared" si="0"/>
        <v>10</v>
      </c>
      <c r="S16" s="35"/>
      <c r="T16" s="35"/>
      <c r="U16" s="35"/>
    </row>
    <row r="17" spans="1:18" s="92" customFormat="1" ht="15" customHeight="1">
      <c r="A17" s="75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77">
        <v>0</v>
      </c>
      <c r="R17" s="174">
        <f t="shared" si="0"/>
        <v>0</v>
      </c>
    </row>
    <row r="18" spans="1:21" ht="15" customHeight="1">
      <c r="A18" s="75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77">
        <v>0</v>
      </c>
      <c r="R18" s="174">
        <f t="shared" si="0"/>
        <v>0</v>
      </c>
      <c r="S18" s="35"/>
      <c r="T18" s="35"/>
      <c r="U18" s="35"/>
    </row>
    <row r="19" spans="1:21" ht="15" customHeight="1">
      <c r="A19" s="75" t="s">
        <v>200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77">
        <v>0</v>
      </c>
      <c r="R19" s="174">
        <f t="shared" si="0"/>
        <v>1</v>
      </c>
      <c r="S19" s="35"/>
      <c r="T19" s="35"/>
      <c r="U19" s="35"/>
    </row>
    <row r="20" spans="1:21" ht="15" customHeight="1">
      <c r="A20" s="75" t="s">
        <v>126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77">
        <v>0</v>
      </c>
      <c r="R20" s="174">
        <f t="shared" si="0"/>
        <v>0</v>
      </c>
      <c r="S20" s="35"/>
      <c r="T20" s="35"/>
      <c r="U20" s="35"/>
    </row>
    <row r="21" spans="1:21" ht="15" customHeight="1">
      <c r="A21" s="75" t="s">
        <v>108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77">
        <v>0</v>
      </c>
      <c r="R21" s="174">
        <f t="shared" si="0"/>
        <v>0</v>
      </c>
      <c r="S21" s="35"/>
      <c r="T21" s="35"/>
      <c r="U21" s="35"/>
    </row>
    <row r="22" spans="1:21" ht="15" customHeight="1">
      <c r="A22" s="75" t="s">
        <v>97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77">
        <v>0</v>
      </c>
      <c r="R22" s="174">
        <f t="shared" si="0"/>
        <v>1</v>
      </c>
      <c r="S22" s="35"/>
      <c r="T22" s="35"/>
      <c r="U22" s="35"/>
    </row>
    <row r="23" spans="1:21" ht="15" customHeight="1">
      <c r="A23" s="75" t="s">
        <v>280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77">
        <v>0</v>
      </c>
      <c r="R23" s="174">
        <f t="shared" si="0"/>
        <v>1</v>
      </c>
      <c r="S23" s="35"/>
      <c r="T23" s="35"/>
      <c r="U23" s="35"/>
    </row>
    <row r="24" spans="1:21" ht="15" customHeight="1">
      <c r="A24" s="75" t="s">
        <v>101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77">
        <v>0</v>
      </c>
      <c r="R24" s="174">
        <f t="shared" si="0"/>
        <v>2</v>
      </c>
      <c r="S24" s="35"/>
      <c r="T24" s="35"/>
      <c r="U24" s="35"/>
    </row>
    <row r="25" spans="1:21" ht="15" customHeight="1">
      <c r="A25" s="75" t="s">
        <v>290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77">
        <v>0</v>
      </c>
      <c r="R25" s="174">
        <f t="shared" si="0"/>
        <v>0</v>
      </c>
      <c r="S25" s="35"/>
      <c r="T25" s="35"/>
      <c r="U25" s="35"/>
    </row>
    <row r="26" spans="1:21" ht="15" customHeight="1">
      <c r="A26" s="75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77">
        <v>0</v>
      </c>
      <c r="R26" s="174">
        <f t="shared" si="0"/>
        <v>1</v>
      </c>
      <c r="S26" s="35"/>
      <c r="T26" s="35"/>
      <c r="U26" s="35"/>
    </row>
    <row r="27" spans="1:21" ht="15" customHeight="1">
      <c r="A27" s="75" t="s">
        <v>256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77">
        <v>0</v>
      </c>
      <c r="R27" s="174">
        <f t="shared" si="0"/>
        <v>0</v>
      </c>
      <c r="S27" s="35"/>
      <c r="T27" s="35"/>
      <c r="U27" s="35"/>
    </row>
    <row r="28" spans="1:21" ht="15" customHeight="1">
      <c r="A28" s="75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77">
        <v>0</v>
      </c>
      <c r="R28" s="174">
        <f t="shared" si="0"/>
        <v>0</v>
      </c>
      <c r="S28" s="35"/>
      <c r="T28" s="35"/>
      <c r="U28" s="35"/>
    </row>
    <row r="29" spans="1:21" ht="15" customHeight="1">
      <c r="A29" s="75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77">
        <v>0</v>
      </c>
      <c r="R29" s="174">
        <f t="shared" si="0"/>
        <v>0</v>
      </c>
      <c r="S29" s="35"/>
      <c r="T29" s="35"/>
      <c r="U29" s="35"/>
    </row>
    <row r="30" spans="1:21" ht="15" customHeight="1">
      <c r="A30" s="75" t="s">
        <v>286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77">
        <v>0</v>
      </c>
      <c r="R30" s="174">
        <f t="shared" si="0"/>
        <v>0</v>
      </c>
      <c r="S30" s="35"/>
      <c r="T30" s="35"/>
      <c r="U30" s="35"/>
    </row>
    <row r="31" spans="1:21" ht="15" customHeight="1">
      <c r="A31" s="75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177">
        <v>0</v>
      </c>
      <c r="R31" s="174">
        <f t="shared" si="0"/>
        <v>0</v>
      </c>
      <c r="S31" s="35"/>
      <c r="T31" s="35"/>
      <c r="U31" s="35"/>
    </row>
    <row r="32" spans="1:21" ht="15" customHeight="1">
      <c r="A32" s="75" t="s">
        <v>257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177">
        <v>0</v>
      </c>
      <c r="R32" s="174">
        <f t="shared" si="0"/>
        <v>1</v>
      </c>
      <c r="S32" s="35"/>
      <c r="T32" s="35"/>
      <c r="U32" s="35"/>
    </row>
    <row r="33" spans="1:21" ht="15" customHeight="1">
      <c r="A33" s="75" t="s">
        <v>287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77">
        <v>0</v>
      </c>
      <c r="R33" s="174">
        <f t="shared" si="0"/>
        <v>0</v>
      </c>
      <c r="S33" s="35"/>
      <c r="T33" s="35"/>
      <c r="U33" s="35"/>
    </row>
    <row r="34" spans="1:21" ht="15" customHeight="1">
      <c r="A34" s="75" t="s">
        <v>288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4</v>
      </c>
      <c r="I34" s="5">
        <v>5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177">
        <v>0</v>
      </c>
      <c r="R34" s="174">
        <f t="shared" si="0"/>
        <v>10</v>
      </c>
      <c r="S34" s="35"/>
      <c r="T34" s="35"/>
      <c r="U34" s="35"/>
    </row>
    <row r="35" spans="1:21" ht="15" customHeight="1">
      <c r="A35" s="75" t="s">
        <v>289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77">
        <v>0</v>
      </c>
      <c r="R35" s="174">
        <f t="shared" si="0"/>
        <v>0</v>
      </c>
      <c r="S35" s="35"/>
      <c r="T35" s="35"/>
      <c r="U35" s="35"/>
    </row>
    <row r="36" spans="1:21" ht="15" customHeight="1">
      <c r="A36" s="75" t="s">
        <v>112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77">
        <v>0</v>
      </c>
      <c r="R36" s="174">
        <f t="shared" si="0"/>
        <v>0</v>
      </c>
      <c r="S36" s="35"/>
      <c r="T36" s="35"/>
      <c r="U36" s="35"/>
    </row>
    <row r="37" spans="1:21" ht="15" customHeight="1">
      <c r="A37" s="75" t="s">
        <v>258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77">
        <v>0</v>
      </c>
      <c r="R37" s="174">
        <f t="shared" si="0"/>
        <v>0</v>
      </c>
      <c r="S37" s="35"/>
      <c r="T37" s="35"/>
      <c r="U37" s="35"/>
    </row>
    <row r="38" spans="1:21" ht="15" customHeight="1">
      <c r="A38" s="75" t="s">
        <v>65</v>
      </c>
      <c r="B38" s="7">
        <v>0</v>
      </c>
      <c r="C38" s="5">
        <v>0</v>
      </c>
      <c r="D38" s="5">
        <v>1</v>
      </c>
      <c r="E38" s="5">
        <v>0</v>
      </c>
      <c r="F38" s="5">
        <v>0</v>
      </c>
      <c r="G38" s="5">
        <v>1</v>
      </c>
      <c r="H38" s="5">
        <v>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77">
        <v>0</v>
      </c>
      <c r="R38" s="174">
        <f t="shared" si="0"/>
        <v>5</v>
      </c>
      <c r="S38" s="35"/>
      <c r="T38" s="35"/>
      <c r="U38" s="35"/>
    </row>
    <row r="39" spans="1:21" ht="15" customHeight="1">
      <c r="A39" s="75" t="s">
        <v>69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77">
        <v>0</v>
      </c>
      <c r="R39" s="174">
        <f t="shared" si="0"/>
        <v>0</v>
      </c>
      <c r="S39" s="35"/>
      <c r="T39" s="35"/>
      <c r="U39" s="35"/>
    </row>
    <row r="40" spans="1:21" ht="15" customHeight="1">
      <c r="A40" s="75" t="s">
        <v>71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77">
        <v>0</v>
      </c>
      <c r="R40" s="174">
        <f t="shared" si="0"/>
        <v>1</v>
      </c>
      <c r="S40" s="35"/>
      <c r="T40" s="35"/>
      <c r="U40" s="35"/>
    </row>
    <row r="41" spans="1:21" ht="15" customHeight="1">
      <c r="A41" s="75" t="s">
        <v>72</v>
      </c>
      <c r="B41" s="7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2</v>
      </c>
      <c r="I41" s="5">
        <v>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77">
        <v>1</v>
      </c>
      <c r="R41" s="174">
        <f t="shared" si="0"/>
        <v>8</v>
      </c>
      <c r="S41" s="35"/>
      <c r="T41" s="35"/>
      <c r="U41" s="35"/>
    </row>
    <row r="42" spans="1:21" ht="15" customHeight="1">
      <c r="A42" s="75" t="s">
        <v>119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77">
        <v>0</v>
      </c>
      <c r="R42" s="174">
        <f t="shared" si="0"/>
        <v>1</v>
      </c>
      <c r="S42" s="35"/>
      <c r="T42" s="35"/>
      <c r="U42" s="35"/>
    </row>
    <row r="43" spans="1:21" ht="15" customHeight="1">
      <c r="A43" s="75" t="s">
        <v>41</v>
      </c>
      <c r="B43" s="7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7</v>
      </c>
      <c r="I43" s="5">
        <v>8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177">
        <v>1</v>
      </c>
      <c r="R43" s="174">
        <f t="shared" si="0"/>
        <v>29</v>
      </c>
      <c r="S43" s="35"/>
      <c r="T43" s="35"/>
      <c r="U43" s="35"/>
    </row>
    <row r="44" spans="1:21" ht="15" customHeight="1">
      <c r="A44" s="75" t="s">
        <v>73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5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177">
        <v>0</v>
      </c>
      <c r="R44" s="174">
        <f t="shared" si="0"/>
        <v>12</v>
      </c>
      <c r="S44" s="35"/>
      <c r="T44" s="35"/>
      <c r="U44" s="35"/>
    </row>
    <row r="45" spans="1:21" ht="15" customHeight="1">
      <c r="A45" s="75" t="s">
        <v>43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3</v>
      </c>
      <c r="I45" s="5">
        <v>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177">
        <v>0</v>
      </c>
      <c r="R45" s="174">
        <f t="shared" si="0"/>
        <v>12</v>
      </c>
      <c r="S45" s="35"/>
      <c r="T45" s="35"/>
      <c r="U45" s="35"/>
    </row>
    <row r="46" spans="1:21" ht="15" customHeight="1">
      <c r="A46" s="75" t="s">
        <v>74</v>
      </c>
      <c r="B46" s="7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10</v>
      </c>
      <c r="I46" s="5">
        <v>7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177">
        <v>0</v>
      </c>
      <c r="R46" s="174">
        <f t="shared" si="0"/>
        <v>21</v>
      </c>
      <c r="S46" s="35"/>
      <c r="T46" s="35"/>
      <c r="U46" s="35"/>
    </row>
    <row r="47" spans="1:21" ht="15" customHeight="1">
      <c r="A47" s="75" t="s">
        <v>120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177">
        <v>0</v>
      </c>
      <c r="R47" s="174">
        <f t="shared" si="0"/>
        <v>0</v>
      </c>
      <c r="S47" s="35"/>
      <c r="T47" s="35"/>
      <c r="U47" s="35"/>
    </row>
    <row r="48" spans="1:21" ht="15" customHeight="1">
      <c r="A48" s="75" t="s">
        <v>133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177">
        <v>0</v>
      </c>
      <c r="R48" s="174">
        <f t="shared" si="0"/>
        <v>0</v>
      </c>
      <c r="S48" s="35"/>
      <c r="T48" s="35"/>
      <c r="U48" s="35"/>
    </row>
    <row r="49" spans="1:21" ht="15" customHeight="1">
      <c r="A49" s="75" t="s">
        <v>44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8</v>
      </c>
      <c r="I49" s="5">
        <v>4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1</v>
      </c>
      <c r="Q49" s="177">
        <v>0</v>
      </c>
      <c r="R49" s="174">
        <f t="shared" si="0"/>
        <v>15</v>
      </c>
      <c r="S49" s="35"/>
      <c r="T49" s="35"/>
      <c r="U49" s="35"/>
    </row>
    <row r="50" spans="1:21" ht="15" customHeight="1" thickBot="1">
      <c r="A50" s="171" t="s">
        <v>75</v>
      </c>
      <c r="B50" s="178">
        <v>0</v>
      </c>
      <c r="C50" s="179">
        <v>0</v>
      </c>
      <c r="D50" s="179">
        <v>1</v>
      </c>
      <c r="E50" s="179">
        <v>0</v>
      </c>
      <c r="F50" s="179">
        <v>0</v>
      </c>
      <c r="G50" s="179">
        <v>0</v>
      </c>
      <c r="H50" s="179">
        <v>6</v>
      </c>
      <c r="I50" s="179">
        <v>4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0</v>
      </c>
      <c r="Q50" s="180">
        <v>0</v>
      </c>
      <c r="R50" s="175">
        <f>SUM(B50:Q50)</f>
        <v>11</v>
      </c>
      <c r="S50" s="35"/>
      <c r="T50" s="35"/>
      <c r="U50" s="35"/>
    </row>
    <row r="51" spans="1:19" s="2" customFormat="1" ht="18" customHeight="1" thickBot="1">
      <c r="A51" s="515" t="s">
        <v>38</v>
      </c>
      <c r="B51" s="181">
        <f aca="true" t="shared" si="1" ref="B51:Q51">SUM(B5:B50)</f>
        <v>1</v>
      </c>
      <c r="C51" s="182">
        <f t="shared" si="1"/>
        <v>2</v>
      </c>
      <c r="D51" s="182">
        <f t="shared" si="1"/>
        <v>9</v>
      </c>
      <c r="E51" s="182">
        <f t="shared" si="1"/>
        <v>1</v>
      </c>
      <c r="F51" s="182">
        <f t="shared" si="1"/>
        <v>1</v>
      </c>
      <c r="G51" s="182">
        <f t="shared" si="1"/>
        <v>2</v>
      </c>
      <c r="H51" s="182">
        <f t="shared" si="1"/>
        <v>54</v>
      </c>
      <c r="I51" s="182">
        <f t="shared" si="1"/>
        <v>67</v>
      </c>
      <c r="J51" s="182">
        <f t="shared" si="1"/>
        <v>1</v>
      </c>
      <c r="K51" s="182">
        <f t="shared" si="1"/>
        <v>3</v>
      </c>
      <c r="L51" s="182">
        <f t="shared" si="1"/>
        <v>1</v>
      </c>
      <c r="M51" s="182">
        <f t="shared" si="1"/>
        <v>1</v>
      </c>
      <c r="N51" s="182">
        <f t="shared" si="1"/>
        <v>5</v>
      </c>
      <c r="O51" s="182">
        <f t="shared" si="1"/>
        <v>1</v>
      </c>
      <c r="P51" s="182">
        <f t="shared" si="1"/>
        <v>4</v>
      </c>
      <c r="Q51" s="183">
        <f t="shared" si="1"/>
        <v>3</v>
      </c>
      <c r="R51" s="172">
        <f>SUM(B51:Q51)</f>
        <v>156</v>
      </c>
      <c r="S51" s="93"/>
    </row>
    <row r="52" spans="1:21" ht="14.25" customHeight="1" thickTop="1">
      <c r="A52" s="463"/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T52" s="35"/>
      <c r="U52" s="35"/>
    </row>
    <row r="53" spans="1:21" ht="14.25" customHeight="1">
      <c r="A53" s="449" t="s">
        <v>301</v>
      </c>
      <c r="B53" s="449"/>
      <c r="C53" s="449"/>
      <c r="D53" s="449"/>
      <c r="E53" s="449"/>
      <c r="F53" s="449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T53" s="35"/>
      <c r="U53" s="35"/>
    </row>
    <row r="54" spans="1:21" ht="14.25" customHeight="1">
      <c r="A54" s="419" t="s">
        <v>220</v>
      </c>
      <c r="B54" s="419"/>
      <c r="C54" s="419"/>
      <c r="D54" s="419"/>
      <c r="E54" s="419"/>
      <c r="F54" s="419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T54" s="35"/>
      <c r="U54" s="35"/>
    </row>
    <row r="55" spans="1:21" ht="14.25" customHeight="1">
      <c r="A55" s="419" t="s">
        <v>221</v>
      </c>
      <c r="B55" s="419"/>
      <c r="C55" s="419"/>
      <c r="D55" s="419"/>
      <c r="E55" s="419"/>
      <c r="F55" s="419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</row>
    <row r="56" spans="1:21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85"/>
      <c r="S59" s="35"/>
      <c r="T59" s="35"/>
      <c r="U59" s="35"/>
    </row>
    <row r="60" spans="1:21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85"/>
      <c r="S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85"/>
      <c r="S61" s="35"/>
      <c r="T61" s="35"/>
      <c r="U61" s="35"/>
    </row>
    <row r="62" spans="20:21" ht="12.75">
      <c r="T62" s="35"/>
      <c r="U62" s="35"/>
    </row>
    <row r="63" spans="1:21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T64" s="35"/>
      <c r="U64" s="35"/>
    </row>
    <row r="65" spans="1:21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T67" s="35"/>
      <c r="U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2:R2"/>
    <mergeCell ref="A3:R3"/>
    <mergeCell ref="A53:F53"/>
    <mergeCell ref="A54:F54"/>
    <mergeCell ref="A55:F55"/>
    <mergeCell ref="A52:R52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16.00390625" style="0" customWidth="1"/>
    <col min="2" max="2" width="22.75390625" style="0" customWidth="1"/>
    <col min="3" max="3" width="23.75390625" style="0" customWidth="1"/>
    <col min="4" max="4" width="20.625" style="0" customWidth="1"/>
    <col min="8" max="8" width="8.625" style="0" customWidth="1"/>
    <col min="9" max="10" width="9.125" style="0" customWidth="1"/>
  </cols>
  <sheetData>
    <row r="1" spans="1:4" ht="13.5" thickBot="1">
      <c r="A1" s="8" t="s">
        <v>5</v>
      </c>
      <c r="D1" s="9" t="s">
        <v>2</v>
      </c>
    </row>
    <row r="2" spans="1:4" ht="26.25" customHeight="1" thickTop="1">
      <c r="A2" s="420" t="s">
        <v>0</v>
      </c>
      <c r="B2" s="421"/>
      <c r="C2" s="422"/>
      <c r="D2" s="423"/>
    </row>
    <row r="3" spans="1:4" ht="36.75" customHeight="1" thickBot="1">
      <c r="A3" s="424" t="s">
        <v>278</v>
      </c>
      <c r="B3" s="425"/>
      <c r="C3" s="426"/>
      <c r="D3" s="427"/>
    </row>
    <row r="4" spans="1:4" ht="54.75" customHeight="1" thickBot="1">
      <c r="A4" s="241" t="s">
        <v>6</v>
      </c>
      <c r="B4" s="238" t="s">
        <v>7</v>
      </c>
      <c r="C4" s="238" t="s">
        <v>8</v>
      </c>
      <c r="D4" s="242" t="s">
        <v>9</v>
      </c>
    </row>
    <row r="5" spans="1:4" ht="19.5" customHeight="1">
      <c r="A5" s="228">
        <v>1992</v>
      </c>
      <c r="B5" s="239">
        <v>40.82</v>
      </c>
      <c r="C5" s="240">
        <v>484.184</v>
      </c>
      <c r="D5" s="243">
        <v>525.004</v>
      </c>
    </row>
    <row r="6" spans="1:4" ht="19.5" customHeight="1">
      <c r="A6" s="229">
        <v>1993</v>
      </c>
      <c r="B6" s="6">
        <v>178.917</v>
      </c>
      <c r="C6" s="4">
        <v>980.974</v>
      </c>
      <c r="D6" s="230">
        <v>1159.891</v>
      </c>
    </row>
    <row r="7" spans="1:4" ht="19.5" customHeight="1">
      <c r="A7" s="229">
        <v>1994</v>
      </c>
      <c r="B7" s="6">
        <v>82.644</v>
      </c>
      <c r="C7" s="4">
        <v>1250.535</v>
      </c>
      <c r="D7" s="230">
        <v>1333.179</v>
      </c>
    </row>
    <row r="8" spans="1:4" ht="19.5" customHeight="1">
      <c r="A8" s="229">
        <v>1995</v>
      </c>
      <c r="B8" s="6">
        <v>505.841</v>
      </c>
      <c r="C8" s="4">
        <v>3342.969</v>
      </c>
      <c r="D8" s="230">
        <v>3848.81</v>
      </c>
    </row>
    <row r="9" spans="1:4" ht="19.5" customHeight="1">
      <c r="A9" s="229">
        <v>1996</v>
      </c>
      <c r="B9" s="6">
        <v>1907.767</v>
      </c>
      <c r="C9" s="4">
        <v>10625.036</v>
      </c>
      <c r="D9" s="230">
        <v>12532.803</v>
      </c>
    </row>
    <row r="10" spans="1:4" ht="19.5" customHeight="1">
      <c r="A10" s="229">
        <v>1997</v>
      </c>
      <c r="B10" s="6">
        <v>11501.645</v>
      </c>
      <c r="C10" s="4">
        <v>42705.133</v>
      </c>
      <c r="D10" s="230">
        <v>54206.778000000006</v>
      </c>
    </row>
    <row r="11" spans="1:4" ht="19.5" customHeight="1">
      <c r="A11" s="229">
        <v>1998</v>
      </c>
      <c r="B11" s="6">
        <v>25345.907</v>
      </c>
      <c r="C11" s="4">
        <v>83532.997</v>
      </c>
      <c r="D11" s="230">
        <v>108878.90400000001</v>
      </c>
    </row>
    <row r="12" spans="1:4" ht="19.5" customHeight="1">
      <c r="A12" s="229">
        <v>1999</v>
      </c>
      <c r="B12" s="6">
        <v>49438.911</v>
      </c>
      <c r="C12" s="4">
        <v>151520.463</v>
      </c>
      <c r="D12" s="230">
        <v>200959.37399999998</v>
      </c>
    </row>
    <row r="13" spans="1:6" ht="19.5" customHeight="1">
      <c r="A13" s="229">
        <v>2000</v>
      </c>
      <c r="B13" s="6">
        <v>58443.981</v>
      </c>
      <c r="C13" s="4">
        <v>296976.657</v>
      </c>
      <c r="D13" s="230">
        <v>355420.63800000004</v>
      </c>
      <c r="F13" s="108"/>
    </row>
    <row r="14" spans="1:6" ht="19.5" customHeight="1">
      <c r="A14" s="229">
        <v>2001</v>
      </c>
      <c r="B14" s="6">
        <v>56978.078</v>
      </c>
      <c r="C14" s="4">
        <v>358268.034</v>
      </c>
      <c r="D14" s="230">
        <v>415246.11199999996</v>
      </c>
      <c r="F14" s="108"/>
    </row>
    <row r="15" spans="1:4" ht="19.5" customHeight="1">
      <c r="A15" s="229">
        <v>2002</v>
      </c>
      <c r="B15" s="6">
        <v>63752.584</v>
      </c>
      <c r="C15" s="4">
        <v>472660.992</v>
      </c>
      <c r="D15" s="230">
        <v>536413.576</v>
      </c>
    </row>
    <row r="16" spans="1:4" ht="19.5" customHeight="1">
      <c r="A16" s="229">
        <v>2003</v>
      </c>
      <c r="B16" s="6">
        <v>100620.072</v>
      </c>
      <c r="C16" s="4">
        <v>711715.915</v>
      </c>
      <c r="D16" s="230">
        <v>812335.9870000001</v>
      </c>
    </row>
    <row r="17" spans="1:4" ht="19.5" customHeight="1">
      <c r="A17" s="229">
        <v>2004</v>
      </c>
      <c r="B17" s="6">
        <v>219473.939</v>
      </c>
      <c r="C17" s="4">
        <v>1172139.724</v>
      </c>
      <c r="D17" s="230">
        <v>1391613.663</v>
      </c>
    </row>
    <row r="18" spans="1:4" ht="19.5" customHeight="1">
      <c r="A18" s="229">
        <v>2005</v>
      </c>
      <c r="B18" s="6">
        <v>296677.703</v>
      </c>
      <c r="C18" s="4">
        <v>1674880.506</v>
      </c>
      <c r="D18" s="230">
        <v>1971558.209</v>
      </c>
    </row>
    <row r="19" spans="1:4" ht="19.5" customHeight="1">
      <c r="A19" s="229">
        <v>2006</v>
      </c>
      <c r="B19" s="6">
        <v>587368.466</v>
      </c>
      <c r="C19" s="4">
        <v>2410435.521</v>
      </c>
      <c r="D19" s="230">
        <v>2997803.987</v>
      </c>
    </row>
    <row r="20" spans="1:4" ht="19.5" customHeight="1">
      <c r="A20" s="229">
        <v>2007</v>
      </c>
      <c r="B20" s="6">
        <v>828435.859</v>
      </c>
      <c r="C20" s="4">
        <v>2789603.969</v>
      </c>
      <c r="D20" s="230">
        <v>3618039.828</v>
      </c>
    </row>
    <row r="21" spans="1:4" ht="19.5" customHeight="1">
      <c r="A21" s="229">
        <v>2008</v>
      </c>
      <c r="B21" s="6">
        <v>947611.355</v>
      </c>
      <c r="C21" s="4">
        <v>3218859.003</v>
      </c>
      <c r="D21" s="230">
        <v>4166470.4</v>
      </c>
    </row>
    <row r="22" spans="1:4" ht="19.5" customHeight="1">
      <c r="A22" s="229">
        <v>2009</v>
      </c>
      <c r="B22" s="6">
        <v>1122451.497</v>
      </c>
      <c r="C22" s="4">
        <v>2930363.513</v>
      </c>
      <c r="D22" s="230">
        <v>4052815.01</v>
      </c>
    </row>
    <row r="23" spans="1:4" ht="19.5" customHeight="1">
      <c r="A23" s="229">
        <v>2010</v>
      </c>
      <c r="B23" s="6">
        <v>1787556.93</v>
      </c>
      <c r="C23" s="4">
        <v>3886602.471</v>
      </c>
      <c r="D23" s="230">
        <v>5674159.401</v>
      </c>
    </row>
    <row r="24" spans="1:4" ht="19.5" customHeight="1">
      <c r="A24" s="229">
        <v>2011</v>
      </c>
      <c r="B24" s="6">
        <v>2522230.228</v>
      </c>
      <c r="C24" s="4">
        <v>5727234.948</v>
      </c>
      <c r="D24" s="230">
        <v>8249465.176</v>
      </c>
    </row>
    <row r="25" spans="1:4" ht="19.5" customHeight="1">
      <c r="A25" s="229">
        <v>2012</v>
      </c>
      <c r="B25" s="6">
        <v>2807655.73</v>
      </c>
      <c r="C25" s="4">
        <v>6777209.49</v>
      </c>
      <c r="D25" s="230">
        <v>9584865.2</v>
      </c>
    </row>
    <row r="26" spans="1:4" ht="19.5" customHeight="1" thickBot="1">
      <c r="A26" s="231" t="s">
        <v>275</v>
      </c>
      <c r="B26" s="232">
        <v>2855111.68</v>
      </c>
      <c r="C26" s="233">
        <v>7182239.79</v>
      </c>
      <c r="D26" s="234">
        <v>10037351.5</v>
      </c>
    </row>
    <row r="27" spans="1:4" ht="14.25" customHeight="1" thickTop="1">
      <c r="A27" s="428"/>
      <c r="B27" s="428"/>
      <c r="C27" s="428"/>
      <c r="D27" s="428"/>
    </row>
    <row r="28" spans="1:4" ht="14.25" customHeight="1">
      <c r="A28" s="419" t="s">
        <v>10</v>
      </c>
      <c r="B28" s="419"/>
      <c r="C28" s="419"/>
      <c r="D28" s="419"/>
    </row>
    <row r="29" spans="1:4" ht="14.25" customHeight="1">
      <c r="A29" s="419" t="s">
        <v>274</v>
      </c>
      <c r="B29" s="419"/>
      <c r="C29" s="419"/>
      <c r="D29" s="419"/>
    </row>
    <row r="30" spans="1:4" ht="14.25" customHeight="1">
      <c r="A30" s="429" t="s">
        <v>277</v>
      </c>
      <c r="B30" s="429"/>
      <c r="C30" s="429"/>
      <c r="D30" s="429"/>
    </row>
    <row r="31" spans="1:4" ht="14.25" customHeight="1">
      <c r="A31" s="419" t="s">
        <v>11</v>
      </c>
      <c r="B31" s="419"/>
      <c r="C31" s="419"/>
      <c r="D31" s="419"/>
    </row>
    <row r="32" spans="1:4" ht="14.25" customHeight="1">
      <c r="A32" s="418" t="s">
        <v>276</v>
      </c>
      <c r="B32" s="419"/>
      <c r="C32" s="419"/>
      <c r="D32" s="419"/>
    </row>
    <row r="35" spans="3:4" ht="12.75">
      <c r="C35" s="3" t="s">
        <v>4</v>
      </c>
      <c r="D35" s="3"/>
    </row>
    <row r="36" ht="12.75">
      <c r="D36" s="1"/>
    </row>
  </sheetData>
  <sheetProtection/>
  <mergeCells count="8">
    <mergeCell ref="A32:D32"/>
    <mergeCell ref="A28:D28"/>
    <mergeCell ref="A31:D31"/>
    <mergeCell ref="A2:D2"/>
    <mergeCell ref="A3:D3"/>
    <mergeCell ref="A29:D29"/>
    <mergeCell ref="A27:D27"/>
    <mergeCell ref="A30:D30"/>
  </mergeCells>
  <hyperlinks>
    <hyperlink ref="A1" r:id="rId1" display="http://kayham.erciyes.edu.tr/"/>
  </hyperlinks>
  <printOptions/>
  <pageMargins left="0.44" right="0.75" top="0.43" bottom="0.62" header="0.2" footer="0.5"/>
  <pageSetup horizontalDpi="600" verticalDpi="600" orientation="landscape" paperSize="9" scale="88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40.125" style="85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85" customWidth="1"/>
    <col min="22" max="105" width="9.125" style="35" customWidth="1"/>
    <col min="106" max="134" width="2.00390625" style="35" customWidth="1"/>
    <col min="135" max="16384" width="9.125" style="35" customWidth="1"/>
  </cols>
  <sheetData>
    <row r="1" spans="1:20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R1" s="9" t="s">
        <v>2</v>
      </c>
      <c r="S1" s="40"/>
      <c r="T1" s="40"/>
    </row>
    <row r="2" spans="1:21" ht="18.75" customHeight="1" thickTop="1">
      <c r="A2" s="464" t="s">
        <v>311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6"/>
      <c r="T2" s="35"/>
      <c r="U2" s="35"/>
    </row>
    <row r="3" spans="1:21" ht="49.5" customHeight="1" thickBot="1">
      <c r="A3" s="467" t="s">
        <v>306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9"/>
      <c r="T3" s="35"/>
      <c r="U3" s="35"/>
    </row>
    <row r="4" spans="1:21" ht="31.5" customHeight="1" thickBot="1">
      <c r="A4" s="168" t="s">
        <v>159</v>
      </c>
      <c r="B4" s="100" t="s">
        <v>175</v>
      </c>
      <c r="C4" s="101" t="s">
        <v>176</v>
      </c>
      <c r="D4" s="101" t="s">
        <v>177</v>
      </c>
      <c r="E4" s="101" t="s">
        <v>178</v>
      </c>
      <c r="F4" s="101" t="s">
        <v>179</v>
      </c>
      <c r="G4" s="101" t="s">
        <v>180</v>
      </c>
      <c r="H4" s="101" t="s">
        <v>181</v>
      </c>
      <c r="I4" s="101" t="s">
        <v>182</v>
      </c>
      <c r="J4" s="101" t="s">
        <v>184</v>
      </c>
      <c r="K4" s="101" t="s">
        <v>185</v>
      </c>
      <c r="L4" s="101" t="s">
        <v>186</v>
      </c>
      <c r="M4" s="101" t="s">
        <v>187</v>
      </c>
      <c r="N4" s="101" t="s">
        <v>188</v>
      </c>
      <c r="O4" s="101" t="s">
        <v>189</v>
      </c>
      <c r="P4" s="101" t="s">
        <v>190</v>
      </c>
      <c r="Q4" s="169" t="s">
        <v>191</v>
      </c>
      <c r="R4" s="170" t="s">
        <v>22</v>
      </c>
      <c r="T4" s="35"/>
      <c r="U4" s="35"/>
    </row>
    <row r="5" spans="1:21" ht="15" customHeight="1">
      <c r="A5" s="82" t="s">
        <v>46</v>
      </c>
      <c r="B5" s="104">
        <v>0</v>
      </c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76">
        <v>0</v>
      </c>
      <c r="R5" s="173">
        <f>SUM(B5:Q5)</f>
        <v>0</v>
      </c>
      <c r="S5" s="35"/>
      <c r="T5" s="35"/>
      <c r="U5" s="35"/>
    </row>
    <row r="6" spans="1:21" ht="15" customHeight="1">
      <c r="A6" s="75" t="s">
        <v>47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4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177">
        <v>0</v>
      </c>
      <c r="R6" s="174">
        <f>SUM(B6:Q6)</f>
        <v>9</v>
      </c>
      <c r="S6" s="35"/>
      <c r="T6" s="35"/>
      <c r="U6" s="35"/>
    </row>
    <row r="7" spans="1:21" ht="15" customHeight="1">
      <c r="A7" s="75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77">
        <v>0</v>
      </c>
      <c r="R7" s="174">
        <f aca="true" t="shared" si="0" ref="R7:R49">SUM(B7:Q7)</f>
        <v>1</v>
      </c>
      <c r="S7" s="35"/>
      <c r="T7" s="35"/>
      <c r="U7" s="35"/>
    </row>
    <row r="8" spans="1:21" ht="15" customHeight="1">
      <c r="A8" s="75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77">
        <v>0</v>
      </c>
      <c r="R8" s="174">
        <f t="shared" si="0"/>
        <v>1</v>
      </c>
      <c r="S8" s="35"/>
      <c r="T8" s="35"/>
      <c r="U8" s="35"/>
    </row>
    <row r="9" spans="1:21" ht="15" customHeight="1">
      <c r="A9" s="75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77">
        <v>0</v>
      </c>
      <c r="R9" s="174">
        <f t="shared" si="0"/>
        <v>1</v>
      </c>
      <c r="S9" s="35"/>
      <c r="T9" s="35"/>
      <c r="U9" s="35"/>
    </row>
    <row r="10" spans="1:21" ht="15" customHeight="1">
      <c r="A10" s="75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77">
        <v>0</v>
      </c>
      <c r="R10" s="174">
        <f t="shared" si="0"/>
        <v>1</v>
      </c>
      <c r="S10" s="35"/>
      <c r="T10" s="35"/>
      <c r="U10" s="35"/>
    </row>
    <row r="11" spans="1:21" ht="15" customHeight="1">
      <c r="A11" s="75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77">
        <v>0</v>
      </c>
      <c r="R11" s="174">
        <f t="shared" si="0"/>
        <v>0</v>
      </c>
      <c r="S11" s="35"/>
      <c r="T11" s="35"/>
      <c r="U11" s="35"/>
    </row>
    <row r="12" spans="1:21" ht="15" customHeight="1">
      <c r="A12" s="75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77">
        <v>0</v>
      </c>
      <c r="R12" s="174">
        <f t="shared" si="0"/>
        <v>0</v>
      </c>
      <c r="S12" s="35"/>
      <c r="T12" s="35"/>
      <c r="U12" s="35"/>
    </row>
    <row r="13" spans="1:21" ht="15" customHeight="1">
      <c r="A13" s="75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77">
        <v>0</v>
      </c>
      <c r="R13" s="174">
        <f t="shared" si="0"/>
        <v>0</v>
      </c>
      <c r="S13" s="35"/>
      <c r="T13" s="35"/>
      <c r="U13" s="35"/>
    </row>
    <row r="14" spans="1:21" ht="15" customHeight="1">
      <c r="A14" s="75" t="s">
        <v>255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77">
        <v>0</v>
      </c>
      <c r="R14" s="174">
        <f t="shared" si="0"/>
        <v>1</v>
      </c>
      <c r="S14" s="35"/>
      <c r="T14" s="35"/>
      <c r="U14" s="35"/>
    </row>
    <row r="15" spans="1:21" ht="15" customHeight="1">
      <c r="A15" s="75" t="s">
        <v>93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77">
        <v>0</v>
      </c>
      <c r="R15" s="174">
        <f t="shared" si="0"/>
        <v>0</v>
      </c>
      <c r="S15" s="35"/>
      <c r="T15" s="35"/>
      <c r="U15" s="35"/>
    </row>
    <row r="16" spans="1:21" ht="15" customHeight="1">
      <c r="A16" s="75" t="s">
        <v>52</v>
      </c>
      <c r="B16" s="7">
        <v>0</v>
      </c>
      <c r="C16" s="5">
        <v>1</v>
      </c>
      <c r="D16" s="5">
        <v>1</v>
      </c>
      <c r="E16" s="5">
        <v>0</v>
      </c>
      <c r="F16" s="5">
        <v>0</v>
      </c>
      <c r="G16" s="5">
        <v>0</v>
      </c>
      <c r="H16" s="5">
        <v>2</v>
      </c>
      <c r="I16" s="5">
        <v>4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77">
        <v>1</v>
      </c>
      <c r="R16" s="174">
        <f t="shared" si="0"/>
        <v>10</v>
      </c>
      <c r="S16" s="35"/>
      <c r="T16" s="35"/>
      <c r="U16" s="35"/>
    </row>
    <row r="17" spans="1:18" s="92" customFormat="1" ht="15" customHeight="1">
      <c r="A17" s="75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77">
        <v>0</v>
      </c>
      <c r="R17" s="174">
        <f t="shared" si="0"/>
        <v>0</v>
      </c>
    </row>
    <row r="18" spans="1:21" ht="15" customHeight="1">
      <c r="A18" s="75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77">
        <v>0</v>
      </c>
      <c r="R18" s="174">
        <f t="shared" si="0"/>
        <v>0</v>
      </c>
      <c r="S18" s="35"/>
      <c r="T18" s="35"/>
      <c r="U18" s="35"/>
    </row>
    <row r="19" spans="1:21" ht="15" customHeight="1">
      <c r="A19" s="75" t="s">
        <v>200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77">
        <v>0</v>
      </c>
      <c r="R19" s="174">
        <f t="shared" si="0"/>
        <v>1</v>
      </c>
      <c r="S19" s="35"/>
      <c r="T19" s="35"/>
      <c r="U19" s="35"/>
    </row>
    <row r="20" spans="1:21" ht="15" customHeight="1">
      <c r="A20" s="75" t="s">
        <v>126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77">
        <v>0</v>
      </c>
      <c r="R20" s="174">
        <f t="shared" si="0"/>
        <v>0</v>
      </c>
      <c r="S20" s="35"/>
      <c r="T20" s="35"/>
      <c r="U20" s="35"/>
    </row>
    <row r="21" spans="1:21" ht="15" customHeight="1">
      <c r="A21" s="75" t="s">
        <v>108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77">
        <v>0</v>
      </c>
      <c r="R21" s="174">
        <f t="shared" si="0"/>
        <v>0</v>
      </c>
      <c r="S21" s="35"/>
      <c r="T21" s="35"/>
      <c r="U21" s="35"/>
    </row>
    <row r="22" spans="1:21" ht="15" customHeight="1">
      <c r="A22" s="75" t="s">
        <v>97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77">
        <v>0</v>
      </c>
      <c r="R22" s="174">
        <f t="shared" si="0"/>
        <v>1</v>
      </c>
      <c r="S22" s="35"/>
      <c r="T22" s="35"/>
      <c r="U22" s="35"/>
    </row>
    <row r="23" spans="1:21" ht="15" customHeight="1">
      <c r="A23" s="75" t="s">
        <v>280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77">
        <v>0</v>
      </c>
      <c r="R23" s="174">
        <f t="shared" si="0"/>
        <v>1</v>
      </c>
      <c r="S23" s="35"/>
      <c r="T23" s="35"/>
      <c r="U23" s="35"/>
    </row>
    <row r="24" spans="1:21" ht="15" customHeight="1">
      <c r="A24" s="75" t="s">
        <v>101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77">
        <v>0</v>
      </c>
      <c r="R24" s="174">
        <f t="shared" si="0"/>
        <v>2</v>
      </c>
      <c r="S24" s="35"/>
      <c r="T24" s="35"/>
      <c r="U24" s="35"/>
    </row>
    <row r="25" spans="1:21" ht="15" customHeight="1">
      <c r="A25" s="75" t="s">
        <v>290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77">
        <v>0</v>
      </c>
      <c r="R25" s="174">
        <f t="shared" si="0"/>
        <v>0</v>
      </c>
      <c r="S25" s="35"/>
      <c r="T25" s="35"/>
      <c r="U25" s="35"/>
    </row>
    <row r="26" spans="1:21" ht="15" customHeight="1">
      <c r="A26" s="75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77">
        <v>0</v>
      </c>
      <c r="R26" s="174">
        <f t="shared" si="0"/>
        <v>1</v>
      </c>
      <c r="S26" s="35"/>
      <c r="T26" s="35"/>
      <c r="U26" s="35"/>
    </row>
    <row r="27" spans="1:21" ht="15" customHeight="1">
      <c r="A27" s="75" t="s">
        <v>256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77">
        <v>0</v>
      </c>
      <c r="R27" s="174">
        <f t="shared" si="0"/>
        <v>0</v>
      </c>
      <c r="S27" s="35"/>
      <c r="T27" s="35"/>
      <c r="U27" s="35"/>
    </row>
    <row r="28" spans="1:21" ht="15" customHeight="1">
      <c r="A28" s="75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77">
        <v>0</v>
      </c>
      <c r="R28" s="174">
        <f t="shared" si="0"/>
        <v>0</v>
      </c>
      <c r="S28" s="35"/>
      <c r="T28" s="35"/>
      <c r="U28" s="35"/>
    </row>
    <row r="29" spans="1:21" ht="15" customHeight="1">
      <c r="A29" s="75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77">
        <v>0</v>
      </c>
      <c r="R29" s="174">
        <f t="shared" si="0"/>
        <v>0</v>
      </c>
      <c r="S29" s="35"/>
      <c r="T29" s="35"/>
      <c r="U29" s="35"/>
    </row>
    <row r="30" spans="1:21" ht="15" customHeight="1">
      <c r="A30" s="75" t="s">
        <v>286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77">
        <v>0</v>
      </c>
      <c r="R30" s="174">
        <f t="shared" si="0"/>
        <v>0</v>
      </c>
      <c r="S30" s="35"/>
      <c r="T30" s="35"/>
      <c r="U30" s="35"/>
    </row>
    <row r="31" spans="1:21" ht="15" customHeight="1">
      <c r="A31" s="75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177">
        <v>0</v>
      </c>
      <c r="R31" s="174">
        <f t="shared" si="0"/>
        <v>0</v>
      </c>
      <c r="S31" s="35"/>
      <c r="T31" s="35"/>
      <c r="U31" s="35"/>
    </row>
    <row r="32" spans="1:21" ht="15" customHeight="1">
      <c r="A32" s="75" t="s">
        <v>257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177">
        <v>0</v>
      </c>
      <c r="R32" s="174">
        <f t="shared" si="0"/>
        <v>1</v>
      </c>
      <c r="S32" s="35"/>
      <c r="T32" s="35"/>
      <c r="U32" s="35"/>
    </row>
    <row r="33" spans="1:21" ht="15" customHeight="1">
      <c r="A33" s="75" t="s">
        <v>287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77">
        <v>0</v>
      </c>
      <c r="R33" s="174">
        <f t="shared" si="0"/>
        <v>0</v>
      </c>
      <c r="S33" s="35"/>
      <c r="T33" s="35"/>
      <c r="U33" s="35"/>
    </row>
    <row r="34" spans="1:21" ht="15" customHeight="1">
      <c r="A34" s="75" t="s">
        <v>288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3</v>
      </c>
      <c r="I34" s="5">
        <v>5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177">
        <v>0</v>
      </c>
      <c r="R34" s="174">
        <f t="shared" si="0"/>
        <v>9</v>
      </c>
      <c r="S34" s="35"/>
      <c r="T34" s="35"/>
      <c r="U34" s="35"/>
    </row>
    <row r="35" spans="1:21" ht="15" customHeight="1">
      <c r="A35" s="75" t="s">
        <v>289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77">
        <v>0</v>
      </c>
      <c r="R35" s="174">
        <f t="shared" si="0"/>
        <v>0</v>
      </c>
      <c r="S35" s="35"/>
      <c r="T35" s="35"/>
      <c r="U35" s="35"/>
    </row>
    <row r="36" spans="1:21" ht="15" customHeight="1">
      <c r="A36" s="75" t="s">
        <v>112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77">
        <v>0</v>
      </c>
      <c r="R36" s="174">
        <f t="shared" si="0"/>
        <v>0</v>
      </c>
      <c r="S36" s="35"/>
      <c r="T36" s="35"/>
      <c r="U36" s="35"/>
    </row>
    <row r="37" spans="1:21" ht="15" customHeight="1">
      <c r="A37" s="75" t="s">
        <v>258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77">
        <v>0</v>
      </c>
      <c r="R37" s="174">
        <f t="shared" si="0"/>
        <v>0</v>
      </c>
      <c r="S37" s="35"/>
      <c r="T37" s="35"/>
      <c r="U37" s="35"/>
    </row>
    <row r="38" spans="1:21" ht="15" customHeight="1">
      <c r="A38" s="75" t="s">
        <v>65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1</v>
      </c>
      <c r="H38" s="5">
        <v>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77">
        <v>0</v>
      </c>
      <c r="R38" s="174">
        <f t="shared" si="0"/>
        <v>4</v>
      </c>
      <c r="S38" s="35"/>
      <c r="T38" s="35"/>
      <c r="U38" s="35"/>
    </row>
    <row r="39" spans="1:21" ht="15" customHeight="1">
      <c r="A39" s="75" t="s">
        <v>69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77">
        <v>0</v>
      </c>
      <c r="R39" s="174">
        <f t="shared" si="0"/>
        <v>0</v>
      </c>
      <c r="S39" s="35"/>
      <c r="T39" s="35"/>
      <c r="U39" s="35"/>
    </row>
    <row r="40" spans="1:21" ht="15" customHeight="1">
      <c r="A40" s="75" t="s">
        <v>71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77">
        <v>0</v>
      </c>
      <c r="R40" s="174">
        <f t="shared" si="0"/>
        <v>0</v>
      </c>
      <c r="S40" s="35"/>
      <c r="T40" s="35"/>
      <c r="U40" s="35"/>
    </row>
    <row r="41" spans="1:21" ht="15" customHeight="1">
      <c r="A41" s="75" t="s">
        <v>72</v>
      </c>
      <c r="B41" s="7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2</v>
      </c>
      <c r="I41" s="5">
        <v>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77">
        <v>0</v>
      </c>
      <c r="R41" s="174">
        <f t="shared" si="0"/>
        <v>6</v>
      </c>
      <c r="S41" s="35"/>
      <c r="T41" s="35"/>
      <c r="U41" s="35"/>
    </row>
    <row r="42" spans="1:21" ht="15" customHeight="1">
      <c r="A42" s="75" t="s">
        <v>119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77">
        <v>0</v>
      </c>
      <c r="R42" s="174">
        <f t="shared" si="0"/>
        <v>1</v>
      </c>
      <c r="S42" s="35"/>
      <c r="T42" s="35"/>
      <c r="U42" s="35"/>
    </row>
    <row r="43" spans="1:21" ht="15" customHeight="1">
      <c r="A43" s="75" t="s">
        <v>41</v>
      </c>
      <c r="B43" s="7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7</v>
      </c>
      <c r="I43" s="5">
        <v>8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177">
        <v>1</v>
      </c>
      <c r="R43" s="174">
        <f t="shared" si="0"/>
        <v>29</v>
      </c>
      <c r="S43" s="35"/>
      <c r="T43" s="35"/>
      <c r="U43" s="35"/>
    </row>
    <row r="44" spans="1:21" ht="15" customHeight="1">
      <c r="A44" s="75" t="s">
        <v>73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4</v>
      </c>
      <c r="I44" s="5">
        <v>5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177">
        <v>0</v>
      </c>
      <c r="R44" s="174">
        <f t="shared" si="0"/>
        <v>11</v>
      </c>
      <c r="S44" s="35"/>
      <c r="T44" s="35"/>
      <c r="U44" s="35"/>
    </row>
    <row r="45" spans="1:21" ht="15" customHeight="1">
      <c r="A45" s="75" t="s">
        <v>43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4</v>
      </c>
      <c r="I45" s="5">
        <v>9</v>
      </c>
      <c r="J45" s="5">
        <v>0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177">
        <v>0</v>
      </c>
      <c r="R45" s="174">
        <f t="shared" si="0"/>
        <v>16</v>
      </c>
      <c r="S45" s="35"/>
      <c r="T45" s="35"/>
      <c r="U45" s="35"/>
    </row>
    <row r="46" spans="1:21" ht="15" customHeight="1">
      <c r="A46" s="75" t="s">
        <v>74</v>
      </c>
      <c r="B46" s="7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9</v>
      </c>
      <c r="I46" s="5">
        <v>7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177">
        <v>0</v>
      </c>
      <c r="R46" s="174">
        <f t="shared" si="0"/>
        <v>20</v>
      </c>
      <c r="S46" s="35"/>
      <c r="T46" s="35"/>
      <c r="U46" s="35"/>
    </row>
    <row r="47" spans="1:21" ht="15" customHeight="1">
      <c r="A47" s="75" t="s">
        <v>120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177">
        <v>0</v>
      </c>
      <c r="R47" s="174">
        <f t="shared" si="0"/>
        <v>0</v>
      </c>
      <c r="S47" s="35"/>
      <c r="T47" s="35"/>
      <c r="U47" s="35"/>
    </row>
    <row r="48" spans="1:21" ht="15" customHeight="1">
      <c r="A48" s="75" t="s">
        <v>133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177">
        <v>0</v>
      </c>
      <c r="R48" s="174">
        <f t="shared" si="0"/>
        <v>0</v>
      </c>
      <c r="S48" s="35"/>
      <c r="T48" s="35"/>
      <c r="U48" s="35"/>
    </row>
    <row r="49" spans="1:21" ht="15" customHeight="1">
      <c r="A49" s="75" t="s">
        <v>44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8</v>
      </c>
      <c r="I49" s="5">
        <v>4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1</v>
      </c>
      <c r="Q49" s="177">
        <v>0</v>
      </c>
      <c r="R49" s="174">
        <f t="shared" si="0"/>
        <v>15</v>
      </c>
      <c r="S49" s="35"/>
      <c r="T49" s="35"/>
      <c r="U49" s="35"/>
    </row>
    <row r="50" spans="1:21" ht="15" customHeight="1" thickBot="1">
      <c r="A50" s="171" t="s">
        <v>75</v>
      </c>
      <c r="B50" s="178">
        <v>0</v>
      </c>
      <c r="C50" s="179">
        <v>0</v>
      </c>
      <c r="D50" s="179">
        <v>1</v>
      </c>
      <c r="E50" s="179">
        <v>0</v>
      </c>
      <c r="F50" s="179">
        <v>0</v>
      </c>
      <c r="G50" s="179">
        <v>0</v>
      </c>
      <c r="H50" s="179">
        <v>5</v>
      </c>
      <c r="I50" s="179">
        <v>5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0</v>
      </c>
      <c r="Q50" s="180">
        <v>0</v>
      </c>
      <c r="R50" s="175">
        <f>SUM(B50:Q50)</f>
        <v>11</v>
      </c>
      <c r="S50" s="35"/>
      <c r="T50" s="35"/>
      <c r="U50" s="35"/>
    </row>
    <row r="51" spans="1:19" s="2" customFormat="1" ht="18" customHeight="1" thickBot="1">
      <c r="A51" s="515" t="s">
        <v>38</v>
      </c>
      <c r="B51" s="181">
        <f aca="true" t="shared" si="1" ref="B51:Q51">SUM(B5:B50)</f>
        <v>1</v>
      </c>
      <c r="C51" s="182">
        <f t="shared" si="1"/>
        <v>2</v>
      </c>
      <c r="D51" s="182">
        <f t="shared" si="1"/>
        <v>8</v>
      </c>
      <c r="E51" s="182">
        <f t="shared" si="1"/>
        <v>1</v>
      </c>
      <c r="F51" s="182">
        <f t="shared" si="1"/>
        <v>1</v>
      </c>
      <c r="G51" s="182">
        <f t="shared" si="1"/>
        <v>2</v>
      </c>
      <c r="H51" s="182">
        <f t="shared" si="1"/>
        <v>51</v>
      </c>
      <c r="I51" s="182">
        <f t="shared" si="1"/>
        <v>68</v>
      </c>
      <c r="J51" s="182">
        <f t="shared" si="1"/>
        <v>1</v>
      </c>
      <c r="K51" s="182">
        <f t="shared" si="1"/>
        <v>4</v>
      </c>
      <c r="L51" s="182">
        <f t="shared" si="1"/>
        <v>1</v>
      </c>
      <c r="M51" s="182">
        <f t="shared" si="1"/>
        <v>1</v>
      </c>
      <c r="N51" s="182">
        <f t="shared" si="1"/>
        <v>5</v>
      </c>
      <c r="O51" s="182">
        <f t="shared" si="1"/>
        <v>1</v>
      </c>
      <c r="P51" s="182">
        <f t="shared" si="1"/>
        <v>4</v>
      </c>
      <c r="Q51" s="183">
        <f t="shared" si="1"/>
        <v>2</v>
      </c>
      <c r="R51" s="172">
        <f>SUM(B51:Q51)</f>
        <v>153</v>
      </c>
      <c r="S51" s="93"/>
    </row>
    <row r="52" spans="1:21" ht="14.25" customHeight="1" thickTop="1">
      <c r="A52" s="463"/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T52" s="35"/>
      <c r="U52" s="35"/>
    </row>
    <row r="53" spans="1:21" ht="14.25" customHeight="1">
      <c r="A53" s="449" t="s">
        <v>307</v>
      </c>
      <c r="B53" s="449"/>
      <c r="C53" s="449"/>
      <c r="D53" s="449"/>
      <c r="E53" s="449"/>
      <c r="F53" s="449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T53" s="35"/>
      <c r="U53" s="35"/>
    </row>
    <row r="54" spans="1:21" ht="14.25" customHeight="1">
      <c r="A54" s="419" t="s">
        <v>220</v>
      </c>
      <c r="B54" s="419"/>
      <c r="C54" s="419"/>
      <c r="D54" s="419"/>
      <c r="E54" s="419"/>
      <c r="F54" s="419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T54" s="35"/>
      <c r="U54" s="35"/>
    </row>
    <row r="55" spans="1:21" ht="14.25" customHeight="1">
      <c r="A55" s="419" t="s">
        <v>221</v>
      </c>
      <c r="B55" s="419"/>
      <c r="C55" s="419"/>
      <c r="D55" s="419"/>
      <c r="E55" s="419"/>
      <c r="F55" s="419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</row>
    <row r="56" spans="1:21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85"/>
      <c r="S59" s="35"/>
      <c r="T59" s="35"/>
      <c r="U59" s="35"/>
    </row>
    <row r="60" spans="1:21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85"/>
      <c r="S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85"/>
      <c r="S61" s="35"/>
      <c r="T61" s="35"/>
      <c r="U61" s="35"/>
    </row>
    <row r="62" spans="20:21" ht="12.75">
      <c r="T62" s="35"/>
      <c r="U62" s="35"/>
    </row>
    <row r="63" spans="1:21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T64" s="35"/>
      <c r="U64" s="35"/>
    </row>
    <row r="65" spans="1:21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T67" s="35"/>
      <c r="U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2:R2"/>
    <mergeCell ref="A3:R3"/>
    <mergeCell ref="A53:F53"/>
    <mergeCell ref="A54:F54"/>
    <mergeCell ref="A55:F55"/>
    <mergeCell ref="A52:R52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40.375" style="85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85" customWidth="1"/>
    <col min="22" max="105" width="9.125" style="35" customWidth="1"/>
    <col min="106" max="134" width="2.00390625" style="35" customWidth="1"/>
    <col min="135" max="16384" width="9.125" style="35" customWidth="1"/>
  </cols>
  <sheetData>
    <row r="1" spans="1:20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R1" s="9" t="s">
        <v>2</v>
      </c>
      <c r="S1" s="40"/>
      <c r="T1" s="40"/>
    </row>
    <row r="2" spans="1:21" ht="18.75" customHeight="1" thickTop="1">
      <c r="A2" s="464" t="s">
        <v>326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6"/>
      <c r="T2" s="35"/>
      <c r="U2" s="35"/>
    </row>
    <row r="3" spans="1:21" ht="49.5" customHeight="1" thickBot="1">
      <c r="A3" s="467" t="s">
        <v>315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9"/>
      <c r="T3" s="35"/>
      <c r="U3" s="35"/>
    </row>
    <row r="4" spans="1:21" ht="31.5" customHeight="1" thickBot="1">
      <c r="A4" s="168" t="s">
        <v>159</v>
      </c>
      <c r="B4" s="98" t="s">
        <v>175</v>
      </c>
      <c r="C4" s="99" t="s">
        <v>176</v>
      </c>
      <c r="D4" s="99" t="s">
        <v>177</v>
      </c>
      <c r="E4" s="99" t="s">
        <v>178</v>
      </c>
      <c r="F4" s="99" t="s">
        <v>179</v>
      </c>
      <c r="G4" s="99" t="s">
        <v>180</v>
      </c>
      <c r="H4" s="99" t="s">
        <v>181</v>
      </c>
      <c r="I4" s="99" t="s">
        <v>182</v>
      </c>
      <c r="J4" s="99" t="s">
        <v>184</v>
      </c>
      <c r="K4" s="99" t="s">
        <v>185</v>
      </c>
      <c r="L4" s="99" t="s">
        <v>186</v>
      </c>
      <c r="M4" s="99" t="s">
        <v>187</v>
      </c>
      <c r="N4" s="99" t="s">
        <v>188</v>
      </c>
      <c r="O4" s="99" t="s">
        <v>189</v>
      </c>
      <c r="P4" s="99" t="s">
        <v>190</v>
      </c>
      <c r="Q4" s="333" t="s">
        <v>191</v>
      </c>
      <c r="R4" s="170" t="s">
        <v>22</v>
      </c>
      <c r="T4" s="35"/>
      <c r="U4" s="35"/>
    </row>
    <row r="5" spans="1:20" ht="15" customHeight="1">
      <c r="A5" s="82" t="s">
        <v>46</v>
      </c>
      <c r="B5" s="83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332">
        <v>0</v>
      </c>
      <c r="R5" s="173">
        <f>SUM(B5:Q5)</f>
        <v>0</v>
      </c>
      <c r="S5" s="35"/>
      <c r="T5" s="35"/>
    </row>
    <row r="6" spans="1:20" ht="15" customHeight="1">
      <c r="A6" s="75" t="s">
        <v>47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4</v>
      </c>
      <c r="I6" s="5">
        <v>4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177">
        <v>0</v>
      </c>
      <c r="R6" s="174">
        <f>SUM(B6:Q6)</f>
        <v>8</v>
      </c>
      <c r="S6" s="35"/>
      <c r="T6" s="35"/>
    </row>
    <row r="7" spans="1:20" ht="15" customHeight="1">
      <c r="A7" s="75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77">
        <v>0</v>
      </c>
      <c r="R7" s="174">
        <f aca="true" t="shared" si="0" ref="R7:R51">SUM(B7:Q7)</f>
        <v>1</v>
      </c>
      <c r="S7" s="35"/>
      <c r="T7" s="35"/>
    </row>
    <row r="8" spans="1:20" ht="15" customHeight="1">
      <c r="A8" s="75" t="s">
        <v>316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77">
        <v>0</v>
      </c>
      <c r="R8" s="174">
        <f t="shared" si="0"/>
        <v>1</v>
      </c>
      <c r="S8" s="35"/>
      <c r="T8" s="35"/>
    </row>
    <row r="9" spans="1:20" ht="15" customHeight="1">
      <c r="A9" s="75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77">
        <v>0</v>
      </c>
      <c r="R9" s="174">
        <f t="shared" si="0"/>
        <v>1</v>
      </c>
      <c r="S9" s="35"/>
      <c r="T9" s="35"/>
    </row>
    <row r="10" spans="1:20" ht="15" customHeight="1">
      <c r="A10" s="75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77">
        <v>0</v>
      </c>
      <c r="R10" s="174">
        <f t="shared" si="0"/>
        <v>1</v>
      </c>
      <c r="S10" s="35"/>
      <c r="T10" s="35"/>
    </row>
    <row r="11" spans="1:20" ht="15" customHeight="1">
      <c r="A11" s="75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77">
        <v>0</v>
      </c>
      <c r="R11" s="174">
        <f t="shared" si="0"/>
        <v>0</v>
      </c>
      <c r="S11" s="35"/>
      <c r="T11" s="35"/>
    </row>
    <row r="12" spans="1:20" ht="15" customHeight="1">
      <c r="A12" s="75" t="s">
        <v>317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77">
        <v>0</v>
      </c>
      <c r="R12" s="174">
        <f t="shared" si="0"/>
        <v>0</v>
      </c>
      <c r="S12" s="35"/>
      <c r="T12" s="35"/>
    </row>
    <row r="13" spans="1:20" ht="15" customHeight="1">
      <c r="A13" s="75" t="s">
        <v>318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77">
        <v>0</v>
      </c>
      <c r="R13" s="174">
        <f t="shared" si="0"/>
        <v>0</v>
      </c>
      <c r="S13" s="35"/>
      <c r="T13" s="35"/>
    </row>
    <row r="14" spans="1:20" ht="15" customHeight="1">
      <c r="A14" s="75" t="s">
        <v>134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77">
        <v>0</v>
      </c>
      <c r="R14" s="174">
        <f t="shared" si="0"/>
        <v>0</v>
      </c>
      <c r="S14" s="35"/>
      <c r="T14" s="35"/>
    </row>
    <row r="15" spans="1:20" ht="15" customHeight="1">
      <c r="A15" s="75" t="s">
        <v>77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77">
        <v>0</v>
      </c>
      <c r="R15" s="174">
        <f t="shared" si="0"/>
        <v>0</v>
      </c>
      <c r="S15" s="35"/>
      <c r="T15" s="35"/>
    </row>
    <row r="16" spans="1:20" ht="15" customHeight="1">
      <c r="A16" s="75" t="s">
        <v>255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77">
        <v>0</v>
      </c>
      <c r="R16" s="174">
        <f t="shared" si="0"/>
        <v>1</v>
      </c>
      <c r="S16" s="35"/>
      <c r="T16" s="35"/>
    </row>
    <row r="17" spans="1:18" s="92" customFormat="1" ht="15" customHeight="1">
      <c r="A17" s="75" t="s">
        <v>93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77">
        <v>0</v>
      </c>
      <c r="R17" s="174">
        <f t="shared" si="0"/>
        <v>0</v>
      </c>
    </row>
    <row r="18" spans="1:20" ht="15" customHeight="1">
      <c r="A18" s="75" t="s">
        <v>52</v>
      </c>
      <c r="B18" s="7">
        <v>0</v>
      </c>
      <c r="C18" s="5">
        <v>1</v>
      </c>
      <c r="D18" s="5">
        <v>1</v>
      </c>
      <c r="E18" s="5">
        <v>0</v>
      </c>
      <c r="F18" s="5">
        <v>0</v>
      </c>
      <c r="G18" s="5">
        <v>0</v>
      </c>
      <c r="H18" s="5">
        <v>2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77">
        <v>1</v>
      </c>
      <c r="R18" s="174">
        <f t="shared" si="0"/>
        <v>10</v>
      </c>
      <c r="S18" s="35"/>
      <c r="T18" s="35"/>
    </row>
    <row r="19" spans="1:20" ht="15" customHeight="1">
      <c r="A19" s="75" t="s">
        <v>94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77">
        <v>0</v>
      </c>
      <c r="R19" s="174">
        <f t="shared" si="0"/>
        <v>0</v>
      </c>
      <c r="S19" s="35"/>
      <c r="T19" s="35"/>
    </row>
    <row r="20" spans="1:21" ht="15" customHeight="1">
      <c r="A20" s="75" t="s">
        <v>125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77">
        <v>0</v>
      </c>
      <c r="R20" s="174">
        <f t="shared" si="0"/>
        <v>0</v>
      </c>
      <c r="S20" s="35"/>
      <c r="T20" s="35"/>
      <c r="U20" s="35"/>
    </row>
    <row r="21" spans="1:21" ht="15" customHeight="1">
      <c r="A21" s="75" t="s">
        <v>200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77">
        <v>0</v>
      </c>
      <c r="R21" s="174">
        <f t="shared" si="0"/>
        <v>1</v>
      </c>
      <c r="S21" s="35"/>
      <c r="T21" s="35"/>
      <c r="U21" s="35"/>
    </row>
    <row r="22" spans="1:21" ht="15" customHeight="1">
      <c r="A22" s="75" t="s">
        <v>319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77">
        <v>0</v>
      </c>
      <c r="R22" s="174">
        <f t="shared" si="0"/>
        <v>0</v>
      </c>
      <c r="S22" s="35"/>
      <c r="T22" s="35"/>
      <c r="U22" s="35"/>
    </row>
    <row r="23" spans="1:21" ht="15" customHeight="1">
      <c r="A23" s="75" t="s">
        <v>126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77">
        <v>0</v>
      </c>
      <c r="R23" s="174">
        <f t="shared" si="0"/>
        <v>0</v>
      </c>
      <c r="S23" s="35"/>
      <c r="T23" s="35"/>
      <c r="U23" s="35"/>
    </row>
    <row r="24" spans="1:21" ht="15" customHeight="1">
      <c r="A24" s="75" t="s">
        <v>108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77">
        <v>0</v>
      </c>
      <c r="R24" s="174">
        <f t="shared" si="0"/>
        <v>0</v>
      </c>
      <c r="S24" s="35"/>
      <c r="T24" s="35"/>
      <c r="U24" s="35"/>
    </row>
    <row r="25" spans="1:21" ht="15" customHeight="1">
      <c r="A25" s="75" t="s">
        <v>97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77">
        <v>0</v>
      </c>
      <c r="R25" s="174">
        <f t="shared" si="0"/>
        <v>1</v>
      </c>
      <c r="S25" s="35"/>
      <c r="T25" s="35"/>
      <c r="U25" s="35"/>
    </row>
    <row r="26" spans="1:21" ht="15" customHeight="1">
      <c r="A26" s="75" t="s">
        <v>280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77">
        <v>0</v>
      </c>
      <c r="R26" s="174">
        <f t="shared" si="0"/>
        <v>1</v>
      </c>
      <c r="S26" s="35"/>
      <c r="T26" s="35"/>
      <c r="U26" s="35"/>
    </row>
    <row r="27" spans="1:21" ht="15" customHeight="1">
      <c r="A27" s="75" t="s">
        <v>101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77">
        <v>0</v>
      </c>
      <c r="R27" s="174">
        <f t="shared" si="0"/>
        <v>2</v>
      </c>
      <c r="S27" s="35"/>
      <c r="T27" s="35"/>
      <c r="U27" s="35"/>
    </row>
    <row r="28" spans="1:21" ht="15" customHeight="1">
      <c r="A28" s="75" t="s">
        <v>320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77">
        <v>0</v>
      </c>
      <c r="R28" s="174">
        <f t="shared" si="0"/>
        <v>0</v>
      </c>
      <c r="S28" s="35"/>
      <c r="T28" s="35"/>
      <c r="U28" s="35"/>
    </row>
    <row r="29" spans="1:21" ht="15" customHeight="1">
      <c r="A29" s="75" t="s">
        <v>321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77">
        <v>0</v>
      </c>
      <c r="R29" s="174">
        <f t="shared" si="0"/>
        <v>1</v>
      </c>
      <c r="S29" s="35"/>
      <c r="T29" s="35"/>
      <c r="U29" s="35"/>
    </row>
    <row r="30" spans="1:21" ht="15" customHeight="1">
      <c r="A30" s="75" t="s">
        <v>256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77">
        <v>0</v>
      </c>
      <c r="R30" s="174">
        <f t="shared" si="0"/>
        <v>0</v>
      </c>
      <c r="S30" s="35"/>
      <c r="T30" s="35"/>
      <c r="U30" s="35"/>
    </row>
    <row r="31" spans="1:21" ht="15" customHeight="1">
      <c r="A31" s="75" t="s">
        <v>110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177">
        <v>0</v>
      </c>
      <c r="R31" s="174">
        <f t="shared" si="0"/>
        <v>0</v>
      </c>
      <c r="S31" s="35"/>
      <c r="T31" s="35"/>
      <c r="U31" s="35"/>
    </row>
    <row r="32" spans="1:21" ht="15" customHeight="1">
      <c r="A32" s="75" t="s">
        <v>286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177">
        <v>0</v>
      </c>
      <c r="R32" s="174">
        <f t="shared" si="0"/>
        <v>0</v>
      </c>
      <c r="S32" s="35"/>
      <c r="T32" s="35"/>
      <c r="U32" s="35"/>
    </row>
    <row r="33" spans="1:21" ht="15" customHeight="1">
      <c r="A33" s="75" t="s">
        <v>128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77">
        <v>0</v>
      </c>
      <c r="R33" s="174">
        <f t="shared" si="0"/>
        <v>0</v>
      </c>
      <c r="S33" s="35"/>
      <c r="T33" s="35"/>
      <c r="U33" s="35"/>
    </row>
    <row r="34" spans="1:21" ht="15" customHeight="1">
      <c r="A34" s="75" t="s">
        <v>257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177">
        <v>0</v>
      </c>
      <c r="R34" s="174">
        <f t="shared" si="0"/>
        <v>1</v>
      </c>
      <c r="S34" s="35"/>
      <c r="T34" s="35"/>
      <c r="U34" s="35"/>
    </row>
    <row r="35" spans="1:21" ht="15" customHeight="1">
      <c r="A35" s="75" t="s">
        <v>287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77">
        <v>0</v>
      </c>
      <c r="R35" s="174">
        <f t="shared" si="0"/>
        <v>0</v>
      </c>
      <c r="S35" s="35"/>
      <c r="T35" s="35"/>
      <c r="U35" s="35"/>
    </row>
    <row r="36" spans="1:21" ht="15" customHeight="1">
      <c r="A36" s="75" t="s">
        <v>288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4</v>
      </c>
      <c r="I36" s="5">
        <v>5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77">
        <v>0</v>
      </c>
      <c r="R36" s="174">
        <f t="shared" si="0"/>
        <v>9</v>
      </c>
      <c r="S36" s="35"/>
      <c r="T36" s="35"/>
      <c r="U36" s="35"/>
    </row>
    <row r="37" spans="1:21" ht="15" customHeight="1">
      <c r="A37" s="75" t="s">
        <v>289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77">
        <v>0</v>
      </c>
      <c r="R37" s="174">
        <f t="shared" si="0"/>
        <v>0</v>
      </c>
      <c r="S37" s="35"/>
      <c r="T37" s="35"/>
      <c r="U37" s="35"/>
    </row>
    <row r="38" spans="1:21" ht="15" customHeight="1">
      <c r="A38" s="75" t="s">
        <v>112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77">
        <v>0</v>
      </c>
      <c r="R38" s="174">
        <f t="shared" si="0"/>
        <v>0</v>
      </c>
      <c r="S38" s="35"/>
      <c r="T38" s="35"/>
      <c r="U38" s="35"/>
    </row>
    <row r="39" spans="1:21" ht="15" customHeight="1">
      <c r="A39" s="75" t="s">
        <v>258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77">
        <v>0</v>
      </c>
      <c r="R39" s="174">
        <f t="shared" si="0"/>
        <v>0</v>
      </c>
      <c r="S39" s="35"/>
      <c r="T39" s="35"/>
      <c r="U39" s="35"/>
    </row>
    <row r="40" spans="1:21" ht="15" customHeight="1">
      <c r="A40" s="75" t="s">
        <v>65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1</v>
      </c>
      <c r="H40" s="5">
        <v>2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77">
        <v>0</v>
      </c>
      <c r="R40" s="174">
        <f t="shared" si="0"/>
        <v>4</v>
      </c>
      <c r="S40" s="35"/>
      <c r="T40" s="35"/>
      <c r="U40" s="35"/>
    </row>
    <row r="41" spans="1:21" ht="15" customHeight="1">
      <c r="A41" s="75" t="s">
        <v>69</v>
      </c>
      <c r="B41" s="7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77">
        <v>0</v>
      </c>
      <c r="R41" s="174">
        <f t="shared" si="0"/>
        <v>0</v>
      </c>
      <c r="S41" s="35"/>
      <c r="T41" s="35"/>
      <c r="U41" s="35"/>
    </row>
    <row r="42" spans="1:21" ht="15" customHeight="1">
      <c r="A42" s="75" t="s">
        <v>71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77">
        <v>0</v>
      </c>
      <c r="R42" s="174">
        <f t="shared" si="0"/>
        <v>0</v>
      </c>
      <c r="S42" s="35"/>
      <c r="T42" s="35"/>
      <c r="U42" s="35"/>
    </row>
    <row r="43" spans="1:21" ht="15" customHeight="1">
      <c r="A43" s="75" t="s">
        <v>72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2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177">
        <v>0</v>
      </c>
      <c r="R43" s="174">
        <f t="shared" si="0"/>
        <v>6</v>
      </c>
      <c r="S43" s="35"/>
      <c r="T43" s="35"/>
      <c r="U43" s="35"/>
    </row>
    <row r="44" spans="1:21" ht="15" customHeight="1">
      <c r="A44" s="75" t="s">
        <v>119</v>
      </c>
      <c r="B44" s="7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177">
        <v>0</v>
      </c>
      <c r="R44" s="174">
        <f t="shared" si="0"/>
        <v>1</v>
      </c>
      <c r="S44" s="35"/>
      <c r="T44" s="35"/>
      <c r="U44" s="35"/>
    </row>
    <row r="45" spans="1:21" ht="15" customHeight="1">
      <c r="A45" s="75" t="s">
        <v>41</v>
      </c>
      <c r="B45" s="7">
        <v>1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7</v>
      </c>
      <c r="I45" s="5">
        <v>8</v>
      </c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177">
        <v>1</v>
      </c>
      <c r="R45" s="174">
        <f t="shared" si="0"/>
        <v>29</v>
      </c>
      <c r="S45" s="35"/>
      <c r="T45" s="35"/>
      <c r="U45" s="35"/>
    </row>
    <row r="46" spans="1:21" ht="15" customHeight="1">
      <c r="A46" s="75" t="s">
        <v>73</v>
      </c>
      <c r="B46" s="7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4</v>
      </c>
      <c r="I46" s="5">
        <v>5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177">
        <v>0</v>
      </c>
      <c r="R46" s="174">
        <f t="shared" si="0"/>
        <v>11</v>
      </c>
      <c r="S46" s="35"/>
      <c r="T46" s="35"/>
      <c r="U46" s="35"/>
    </row>
    <row r="47" spans="1:21" ht="15" customHeight="1">
      <c r="A47" s="75" t="s">
        <v>43</v>
      </c>
      <c r="B47" s="7">
        <v>0</v>
      </c>
      <c r="C47" s="5">
        <v>0</v>
      </c>
      <c r="D47" s="5">
        <v>1</v>
      </c>
      <c r="E47" s="5">
        <v>0</v>
      </c>
      <c r="F47" s="5">
        <v>0</v>
      </c>
      <c r="G47" s="5">
        <v>0</v>
      </c>
      <c r="H47" s="5">
        <v>4</v>
      </c>
      <c r="I47" s="5">
        <v>9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1</v>
      </c>
      <c r="Q47" s="177">
        <v>0</v>
      </c>
      <c r="R47" s="174">
        <f t="shared" si="0"/>
        <v>16</v>
      </c>
      <c r="S47" s="35"/>
      <c r="T47" s="35"/>
      <c r="U47" s="35"/>
    </row>
    <row r="48" spans="1:21" ht="15" customHeight="1">
      <c r="A48" s="75" t="s">
        <v>74</v>
      </c>
      <c r="B48" s="7">
        <v>0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9</v>
      </c>
      <c r="I48" s="5">
        <v>6</v>
      </c>
      <c r="J48" s="5">
        <v>0</v>
      </c>
      <c r="K48" s="5">
        <v>1</v>
      </c>
      <c r="L48" s="5">
        <v>0</v>
      </c>
      <c r="M48" s="5">
        <v>0</v>
      </c>
      <c r="N48" s="5">
        <v>1</v>
      </c>
      <c r="O48" s="5">
        <v>0</v>
      </c>
      <c r="P48" s="5">
        <v>1</v>
      </c>
      <c r="Q48" s="177">
        <v>0</v>
      </c>
      <c r="R48" s="174">
        <f t="shared" si="0"/>
        <v>19</v>
      </c>
      <c r="S48" s="35"/>
      <c r="T48" s="35"/>
      <c r="U48" s="35"/>
    </row>
    <row r="49" spans="1:21" ht="15" customHeight="1">
      <c r="A49" s="75" t="s">
        <v>322</v>
      </c>
      <c r="B49" s="7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177">
        <v>0</v>
      </c>
      <c r="R49" s="174">
        <f t="shared" si="0"/>
        <v>0</v>
      </c>
      <c r="S49" s="35"/>
      <c r="T49" s="35"/>
      <c r="U49" s="35"/>
    </row>
    <row r="50" spans="1:21" ht="15" customHeight="1">
      <c r="A50" s="75" t="s">
        <v>133</v>
      </c>
      <c r="B50" s="7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177">
        <v>0</v>
      </c>
      <c r="R50" s="174">
        <f t="shared" si="0"/>
        <v>0</v>
      </c>
      <c r="S50" s="35"/>
      <c r="T50" s="35"/>
      <c r="U50" s="35"/>
    </row>
    <row r="51" spans="1:21" ht="15" customHeight="1">
      <c r="A51" s="75" t="s">
        <v>44</v>
      </c>
      <c r="B51" s="7">
        <v>0</v>
      </c>
      <c r="C51" s="5">
        <v>0</v>
      </c>
      <c r="D51" s="5">
        <v>1</v>
      </c>
      <c r="E51" s="5">
        <v>0</v>
      </c>
      <c r="F51" s="5">
        <v>0</v>
      </c>
      <c r="G51" s="5">
        <v>0</v>
      </c>
      <c r="H51" s="5">
        <v>9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1</v>
      </c>
      <c r="Q51" s="177">
        <v>0</v>
      </c>
      <c r="R51" s="174">
        <f t="shared" si="0"/>
        <v>15</v>
      </c>
      <c r="S51" s="35"/>
      <c r="T51" s="35"/>
      <c r="U51" s="35"/>
    </row>
    <row r="52" spans="1:21" ht="15" customHeight="1" thickBot="1">
      <c r="A52" s="171" t="s">
        <v>75</v>
      </c>
      <c r="B52" s="7">
        <v>0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4</v>
      </c>
      <c r="I52" s="5">
        <v>5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177">
        <v>0</v>
      </c>
      <c r="R52" s="175">
        <f>SUM(B52:Q52)</f>
        <v>10</v>
      </c>
      <c r="S52" s="35"/>
      <c r="T52" s="35"/>
      <c r="U52" s="35"/>
    </row>
    <row r="53" spans="1:19" s="2" customFormat="1" ht="18" customHeight="1" thickBot="1">
      <c r="A53" s="515" t="s">
        <v>38</v>
      </c>
      <c r="B53" s="181">
        <f aca="true" t="shared" si="1" ref="B53:Q53">SUM(B5:B52)</f>
        <v>1</v>
      </c>
      <c r="C53" s="182">
        <f t="shared" si="1"/>
        <v>2</v>
      </c>
      <c r="D53" s="182">
        <f t="shared" si="1"/>
        <v>8</v>
      </c>
      <c r="E53" s="182">
        <f t="shared" si="1"/>
        <v>1</v>
      </c>
      <c r="F53" s="182">
        <f t="shared" si="1"/>
        <v>1</v>
      </c>
      <c r="G53" s="182">
        <f t="shared" si="1"/>
        <v>2</v>
      </c>
      <c r="H53" s="182">
        <f t="shared" si="1"/>
        <v>52</v>
      </c>
      <c r="I53" s="182">
        <f t="shared" si="1"/>
        <v>65</v>
      </c>
      <c r="J53" s="182">
        <f t="shared" si="1"/>
        <v>1</v>
      </c>
      <c r="K53" s="182">
        <f t="shared" si="1"/>
        <v>4</v>
      </c>
      <c r="L53" s="182">
        <f t="shared" si="1"/>
        <v>1</v>
      </c>
      <c r="M53" s="182">
        <f t="shared" si="1"/>
        <v>1</v>
      </c>
      <c r="N53" s="182">
        <f t="shared" si="1"/>
        <v>4</v>
      </c>
      <c r="O53" s="182">
        <f t="shared" si="1"/>
        <v>1</v>
      </c>
      <c r="P53" s="182">
        <f t="shared" si="1"/>
        <v>4</v>
      </c>
      <c r="Q53" s="183">
        <f t="shared" si="1"/>
        <v>2</v>
      </c>
      <c r="R53" s="172">
        <f>SUM(B53:Q53)</f>
        <v>150</v>
      </c>
      <c r="S53" s="93"/>
    </row>
    <row r="54" spans="1:21" ht="14.25" customHeight="1" thickTop="1">
      <c r="A54" s="463"/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35"/>
      <c r="T54" s="35"/>
      <c r="U54" s="35"/>
    </row>
    <row r="55" spans="1:21" ht="14.25" customHeight="1">
      <c r="A55" s="449" t="s">
        <v>323</v>
      </c>
      <c r="B55" s="449"/>
      <c r="C55" s="449"/>
      <c r="D55" s="449"/>
      <c r="E55" s="449"/>
      <c r="F55" s="449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</row>
    <row r="56" spans="1:21" ht="14.25" customHeight="1">
      <c r="A56" s="419" t="s">
        <v>220</v>
      </c>
      <c r="B56" s="419"/>
      <c r="C56" s="419"/>
      <c r="D56" s="419"/>
      <c r="E56" s="419"/>
      <c r="F56" s="419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4.25" customHeight="1">
      <c r="A57" s="419" t="s">
        <v>221</v>
      </c>
      <c r="B57" s="419"/>
      <c r="C57" s="419"/>
      <c r="D57" s="419"/>
      <c r="E57" s="419"/>
      <c r="F57" s="419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G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T59" s="35"/>
      <c r="U59" s="35"/>
    </row>
    <row r="60" spans="1:21" ht="12.75">
      <c r="A60" s="35"/>
      <c r="B60" s="35"/>
      <c r="C60" s="35"/>
      <c r="D60" s="35"/>
      <c r="E60" s="35"/>
      <c r="F60" s="35"/>
      <c r="G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85"/>
      <c r="S61" s="35"/>
      <c r="T61" s="35"/>
      <c r="U61" s="35"/>
    </row>
    <row r="62" spans="1:21" ht="12.75">
      <c r="A62" s="35"/>
      <c r="B62" s="35"/>
      <c r="C62" s="35"/>
      <c r="D62" s="2" t="s">
        <v>140</v>
      </c>
      <c r="E62" s="35"/>
      <c r="F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85"/>
      <c r="S62" s="35"/>
      <c r="T62" s="35"/>
      <c r="U62" s="35"/>
    </row>
    <row r="63" spans="1:21" ht="12.75">
      <c r="A63" s="35"/>
      <c r="B63" s="35"/>
      <c r="C63" s="35"/>
      <c r="D63" s="35"/>
      <c r="E63" s="35"/>
      <c r="F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85"/>
      <c r="S63" s="35"/>
      <c r="T63" s="35"/>
      <c r="U63" s="35"/>
    </row>
    <row r="64" spans="20:21" ht="12.75">
      <c r="T64" s="35"/>
      <c r="U64" s="35"/>
    </row>
    <row r="65" spans="1:21" ht="12.75">
      <c r="A65" s="35"/>
      <c r="B65" s="35"/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2" t="s">
        <v>4</v>
      </c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T67" s="35"/>
      <c r="U67" s="35"/>
    </row>
    <row r="68" spans="1:21" ht="12.75">
      <c r="A68" s="35"/>
      <c r="B68" s="35"/>
      <c r="C68" s="35"/>
      <c r="D68" s="35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T68" s="35"/>
      <c r="U68" s="35"/>
    </row>
    <row r="69" spans="1:21" ht="12.75">
      <c r="A69" s="35"/>
      <c r="B69" s="35"/>
      <c r="C69" s="35"/>
      <c r="D69" s="35"/>
      <c r="E69" s="35"/>
      <c r="F69" s="35"/>
      <c r="G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T69" s="35"/>
      <c r="U69" s="35"/>
    </row>
  </sheetData>
  <sheetProtection/>
  <mergeCells count="6">
    <mergeCell ref="A2:R2"/>
    <mergeCell ref="A3:R3"/>
    <mergeCell ref="A55:F55"/>
    <mergeCell ref="A56:F56"/>
    <mergeCell ref="A57:F57"/>
    <mergeCell ref="A54:R54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40.875" style="85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85" customWidth="1"/>
    <col min="22" max="105" width="9.125" style="35" customWidth="1"/>
    <col min="106" max="134" width="2.00390625" style="35" customWidth="1"/>
    <col min="135" max="16384" width="9.125" style="35" customWidth="1"/>
  </cols>
  <sheetData>
    <row r="1" spans="1:20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R1" s="9" t="s">
        <v>2</v>
      </c>
      <c r="S1" s="40"/>
      <c r="T1" s="40"/>
    </row>
    <row r="2" spans="1:21" ht="18.75" customHeight="1" thickTop="1">
      <c r="A2" s="464" t="s">
        <v>327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6"/>
      <c r="T2" s="35"/>
      <c r="U2" s="35"/>
    </row>
    <row r="3" spans="1:21" ht="49.5" customHeight="1" thickBot="1">
      <c r="A3" s="467" t="s">
        <v>328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9"/>
      <c r="T3" s="35"/>
      <c r="U3" s="35"/>
    </row>
    <row r="4" spans="1:21" ht="31.5" customHeight="1" thickBot="1">
      <c r="A4" s="369" t="s">
        <v>159</v>
      </c>
      <c r="B4" s="357" t="s">
        <v>175</v>
      </c>
      <c r="C4" s="355" t="s">
        <v>176</v>
      </c>
      <c r="D4" s="355" t="s">
        <v>177</v>
      </c>
      <c r="E4" s="355" t="s">
        <v>178</v>
      </c>
      <c r="F4" s="355" t="s">
        <v>179</v>
      </c>
      <c r="G4" s="355" t="s">
        <v>180</v>
      </c>
      <c r="H4" s="355" t="s">
        <v>181</v>
      </c>
      <c r="I4" s="355" t="s">
        <v>182</v>
      </c>
      <c r="J4" s="355" t="s">
        <v>184</v>
      </c>
      <c r="K4" s="355" t="s">
        <v>185</v>
      </c>
      <c r="L4" s="355" t="s">
        <v>186</v>
      </c>
      <c r="M4" s="355" t="s">
        <v>187</v>
      </c>
      <c r="N4" s="355" t="s">
        <v>188</v>
      </c>
      <c r="O4" s="355" t="s">
        <v>189</v>
      </c>
      <c r="P4" s="355" t="s">
        <v>190</v>
      </c>
      <c r="Q4" s="356" t="s">
        <v>191</v>
      </c>
      <c r="R4" s="370" t="s">
        <v>22</v>
      </c>
      <c r="T4" s="35"/>
      <c r="U4" s="35"/>
    </row>
    <row r="5" spans="1:21" ht="15" customHeight="1">
      <c r="A5" s="373" t="s">
        <v>46</v>
      </c>
      <c r="B5" s="367">
        <v>0</v>
      </c>
      <c r="C5" s="362">
        <v>0</v>
      </c>
      <c r="D5" s="362">
        <v>0</v>
      </c>
      <c r="E5" s="362">
        <v>0</v>
      </c>
      <c r="F5" s="362">
        <v>0</v>
      </c>
      <c r="G5" s="362">
        <v>0</v>
      </c>
      <c r="H5" s="362">
        <v>0</v>
      </c>
      <c r="I5" s="362">
        <v>0</v>
      </c>
      <c r="J5" s="362">
        <v>0</v>
      </c>
      <c r="K5" s="362">
        <v>0</v>
      </c>
      <c r="L5" s="362">
        <v>0</v>
      </c>
      <c r="M5" s="362">
        <v>0</v>
      </c>
      <c r="N5" s="362">
        <v>0</v>
      </c>
      <c r="O5" s="362">
        <v>0</v>
      </c>
      <c r="P5" s="362">
        <v>0</v>
      </c>
      <c r="Q5" s="368">
        <v>0</v>
      </c>
      <c r="R5" s="371">
        <f aca="true" t="shared" si="0" ref="R5:R36">SUM(B5:Q5)</f>
        <v>0</v>
      </c>
      <c r="S5" s="35"/>
      <c r="T5" s="35"/>
      <c r="U5" s="35"/>
    </row>
    <row r="6" spans="1:21" ht="15" customHeight="1">
      <c r="A6" s="374" t="s">
        <v>47</v>
      </c>
      <c r="B6" s="364">
        <v>0</v>
      </c>
      <c r="C6" s="359">
        <v>0</v>
      </c>
      <c r="D6" s="359">
        <v>0</v>
      </c>
      <c r="E6" s="359">
        <v>0</v>
      </c>
      <c r="F6" s="359">
        <v>0</v>
      </c>
      <c r="G6" s="359">
        <v>0</v>
      </c>
      <c r="H6" s="359">
        <v>4</v>
      </c>
      <c r="I6" s="359">
        <v>4</v>
      </c>
      <c r="J6" s="359">
        <v>0</v>
      </c>
      <c r="K6" s="359">
        <v>0</v>
      </c>
      <c r="L6" s="359">
        <v>0</v>
      </c>
      <c r="M6" s="359">
        <v>0</v>
      </c>
      <c r="N6" s="359">
        <v>0</v>
      </c>
      <c r="O6" s="359">
        <v>0</v>
      </c>
      <c r="P6" s="359">
        <v>0</v>
      </c>
      <c r="Q6" s="366">
        <v>0</v>
      </c>
      <c r="R6" s="174">
        <f t="shared" si="0"/>
        <v>8</v>
      </c>
      <c r="S6" s="35"/>
      <c r="T6" s="35"/>
      <c r="U6" s="35"/>
    </row>
    <row r="7" spans="1:21" ht="15" customHeight="1">
      <c r="A7" s="375" t="s">
        <v>122</v>
      </c>
      <c r="B7" s="363">
        <v>0</v>
      </c>
      <c r="C7" s="358">
        <v>0</v>
      </c>
      <c r="D7" s="358">
        <v>0</v>
      </c>
      <c r="E7" s="358">
        <v>0</v>
      </c>
      <c r="F7" s="358">
        <v>0</v>
      </c>
      <c r="G7" s="358">
        <v>0</v>
      </c>
      <c r="H7" s="358">
        <v>0</v>
      </c>
      <c r="I7" s="358">
        <v>1</v>
      </c>
      <c r="J7" s="358">
        <v>0</v>
      </c>
      <c r="K7" s="358">
        <v>0</v>
      </c>
      <c r="L7" s="358">
        <v>0</v>
      </c>
      <c r="M7" s="358">
        <v>0</v>
      </c>
      <c r="N7" s="358">
        <v>0</v>
      </c>
      <c r="O7" s="358">
        <v>0</v>
      </c>
      <c r="P7" s="358">
        <v>0</v>
      </c>
      <c r="Q7" s="365">
        <v>0</v>
      </c>
      <c r="R7" s="174">
        <f t="shared" si="0"/>
        <v>1</v>
      </c>
      <c r="S7" s="35"/>
      <c r="T7" s="35"/>
      <c r="U7" s="35"/>
    </row>
    <row r="8" spans="1:21" ht="15" customHeight="1">
      <c r="A8" s="375" t="s">
        <v>316</v>
      </c>
      <c r="B8" s="363">
        <v>0</v>
      </c>
      <c r="C8" s="358">
        <v>0</v>
      </c>
      <c r="D8" s="358">
        <v>0</v>
      </c>
      <c r="E8" s="358">
        <v>0</v>
      </c>
      <c r="F8" s="358">
        <v>0</v>
      </c>
      <c r="G8" s="358">
        <v>0</v>
      </c>
      <c r="H8" s="358">
        <v>0</v>
      </c>
      <c r="I8" s="358">
        <v>1</v>
      </c>
      <c r="J8" s="358">
        <v>0</v>
      </c>
      <c r="K8" s="358">
        <v>0</v>
      </c>
      <c r="L8" s="358">
        <v>0</v>
      </c>
      <c r="M8" s="358">
        <v>0</v>
      </c>
      <c r="N8" s="358">
        <v>0</v>
      </c>
      <c r="O8" s="358">
        <v>0</v>
      </c>
      <c r="P8" s="358">
        <v>0</v>
      </c>
      <c r="Q8" s="365">
        <v>0</v>
      </c>
      <c r="R8" s="174">
        <f t="shared" si="0"/>
        <v>1</v>
      </c>
      <c r="S8" s="35"/>
      <c r="T8" s="35"/>
      <c r="U8" s="35"/>
    </row>
    <row r="9" spans="1:21" ht="15" customHeight="1">
      <c r="A9" s="375" t="s">
        <v>49</v>
      </c>
      <c r="B9" s="363">
        <v>0</v>
      </c>
      <c r="C9" s="358">
        <v>0</v>
      </c>
      <c r="D9" s="358">
        <v>0</v>
      </c>
      <c r="E9" s="358">
        <v>0</v>
      </c>
      <c r="F9" s="358">
        <v>0</v>
      </c>
      <c r="G9" s="358">
        <v>0</v>
      </c>
      <c r="H9" s="358">
        <v>0</v>
      </c>
      <c r="I9" s="358">
        <v>1</v>
      </c>
      <c r="J9" s="358">
        <v>0</v>
      </c>
      <c r="K9" s="358">
        <v>0</v>
      </c>
      <c r="L9" s="358">
        <v>0</v>
      </c>
      <c r="M9" s="358">
        <v>0</v>
      </c>
      <c r="N9" s="358">
        <v>0</v>
      </c>
      <c r="O9" s="358">
        <v>0</v>
      </c>
      <c r="P9" s="358">
        <v>0</v>
      </c>
      <c r="Q9" s="365">
        <v>0</v>
      </c>
      <c r="R9" s="174">
        <f t="shared" si="0"/>
        <v>1</v>
      </c>
      <c r="S9" s="35"/>
      <c r="T9" s="35"/>
      <c r="U9" s="35"/>
    </row>
    <row r="10" spans="1:21" ht="15" customHeight="1">
      <c r="A10" s="375" t="s">
        <v>90</v>
      </c>
      <c r="B10" s="363">
        <v>0</v>
      </c>
      <c r="C10" s="358">
        <v>0</v>
      </c>
      <c r="D10" s="358">
        <v>0</v>
      </c>
      <c r="E10" s="358">
        <v>0</v>
      </c>
      <c r="F10" s="358">
        <v>0</v>
      </c>
      <c r="G10" s="358">
        <v>0</v>
      </c>
      <c r="H10" s="358">
        <v>0</v>
      </c>
      <c r="I10" s="358">
        <v>1</v>
      </c>
      <c r="J10" s="358">
        <v>0</v>
      </c>
      <c r="K10" s="358">
        <v>0</v>
      </c>
      <c r="L10" s="358">
        <v>0</v>
      </c>
      <c r="M10" s="358">
        <v>0</v>
      </c>
      <c r="N10" s="358">
        <v>0</v>
      </c>
      <c r="O10" s="358">
        <v>0</v>
      </c>
      <c r="P10" s="358">
        <v>0</v>
      </c>
      <c r="Q10" s="365">
        <v>0</v>
      </c>
      <c r="R10" s="174">
        <f t="shared" si="0"/>
        <v>1</v>
      </c>
      <c r="S10" s="35"/>
      <c r="T10" s="35"/>
      <c r="U10" s="35"/>
    </row>
    <row r="11" spans="1:21" ht="15" customHeight="1">
      <c r="A11" s="375" t="s">
        <v>105</v>
      </c>
      <c r="B11" s="363">
        <v>0</v>
      </c>
      <c r="C11" s="358">
        <v>0</v>
      </c>
      <c r="D11" s="358">
        <v>0</v>
      </c>
      <c r="E11" s="358">
        <v>0</v>
      </c>
      <c r="F11" s="358">
        <v>0</v>
      </c>
      <c r="G11" s="358">
        <v>0</v>
      </c>
      <c r="H11" s="358">
        <v>0</v>
      </c>
      <c r="I11" s="358">
        <v>0</v>
      </c>
      <c r="J11" s="358">
        <v>0</v>
      </c>
      <c r="K11" s="358">
        <v>0</v>
      </c>
      <c r="L11" s="358">
        <v>0</v>
      </c>
      <c r="M11" s="358">
        <v>0</v>
      </c>
      <c r="N11" s="358">
        <v>0</v>
      </c>
      <c r="O11" s="358">
        <v>0</v>
      </c>
      <c r="P11" s="358">
        <v>0</v>
      </c>
      <c r="Q11" s="365">
        <v>0</v>
      </c>
      <c r="R11" s="174">
        <f t="shared" si="0"/>
        <v>0</v>
      </c>
      <c r="S11" s="35"/>
      <c r="T11" s="35"/>
      <c r="U11" s="35"/>
    </row>
    <row r="12" spans="1:21" ht="15" customHeight="1">
      <c r="A12" s="375" t="s">
        <v>317</v>
      </c>
      <c r="B12" s="363">
        <v>0</v>
      </c>
      <c r="C12" s="358">
        <v>0</v>
      </c>
      <c r="D12" s="358">
        <v>0</v>
      </c>
      <c r="E12" s="358">
        <v>0</v>
      </c>
      <c r="F12" s="358">
        <v>0</v>
      </c>
      <c r="G12" s="358">
        <v>0</v>
      </c>
      <c r="H12" s="358">
        <v>0</v>
      </c>
      <c r="I12" s="358">
        <v>0</v>
      </c>
      <c r="J12" s="358">
        <v>0</v>
      </c>
      <c r="K12" s="358">
        <v>0</v>
      </c>
      <c r="L12" s="358">
        <v>0</v>
      </c>
      <c r="M12" s="358">
        <v>0</v>
      </c>
      <c r="N12" s="358">
        <v>0</v>
      </c>
      <c r="O12" s="358">
        <v>0</v>
      </c>
      <c r="P12" s="358">
        <v>0</v>
      </c>
      <c r="Q12" s="365">
        <v>0</v>
      </c>
      <c r="R12" s="174">
        <f t="shared" si="0"/>
        <v>0</v>
      </c>
      <c r="S12" s="35"/>
      <c r="T12" s="35"/>
      <c r="U12" s="35"/>
    </row>
    <row r="13" spans="1:21" ht="15" customHeight="1">
      <c r="A13" s="375" t="s">
        <v>318</v>
      </c>
      <c r="B13" s="363">
        <v>0</v>
      </c>
      <c r="C13" s="358">
        <v>0</v>
      </c>
      <c r="D13" s="358">
        <v>0</v>
      </c>
      <c r="E13" s="358">
        <v>0</v>
      </c>
      <c r="F13" s="358">
        <v>0</v>
      </c>
      <c r="G13" s="358">
        <v>0</v>
      </c>
      <c r="H13" s="358">
        <v>0</v>
      </c>
      <c r="I13" s="358">
        <v>0</v>
      </c>
      <c r="J13" s="358">
        <v>0</v>
      </c>
      <c r="K13" s="358">
        <v>0</v>
      </c>
      <c r="L13" s="358">
        <v>0</v>
      </c>
      <c r="M13" s="358">
        <v>0</v>
      </c>
      <c r="N13" s="358">
        <v>0</v>
      </c>
      <c r="O13" s="358">
        <v>0</v>
      </c>
      <c r="P13" s="358">
        <v>0</v>
      </c>
      <c r="Q13" s="365">
        <v>0</v>
      </c>
      <c r="R13" s="174">
        <f t="shared" si="0"/>
        <v>0</v>
      </c>
      <c r="S13" s="35"/>
      <c r="T13" s="35"/>
      <c r="U13" s="35"/>
    </row>
    <row r="14" spans="1:21" ht="15" customHeight="1">
      <c r="A14" s="375" t="s">
        <v>134</v>
      </c>
      <c r="B14" s="363">
        <v>0</v>
      </c>
      <c r="C14" s="358">
        <v>0</v>
      </c>
      <c r="D14" s="358">
        <v>0</v>
      </c>
      <c r="E14" s="358">
        <v>0</v>
      </c>
      <c r="F14" s="358">
        <v>0</v>
      </c>
      <c r="G14" s="358">
        <v>0</v>
      </c>
      <c r="H14" s="358">
        <v>0</v>
      </c>
      <c r="I14" s="358">
        <v>0</v>
      </c>
      <c r="J14" s="358">
        <v>0</v>
      </c>
      <c r="K14" s="358">
        <v>0</v>
      </c>
      <c r="L14" s="358">
        <v>0</v>
      </c>
      <c r="M14" s="358">
        <v>0</v>
      </c>
      <c r="N14" s="358">
        <v>0</v>
      </c>
      <c r="O14" s="358">
        <v>0</v>
      </c>
      <c r="P14" s="358">
        <v>0</v>
      </c>
      <c r="Q14" s="365">
        <v>0</v>
      </c>
      <c r="R14" s="174">
        <f t="shared" si="0"/>
        <v>0</v>
      </c>
      <c r="S14" s="35"/>
      <c r="T14" s="35"/>
      <c r="U14" s="35"/>
    </row>
    <row r="15" spans="1:21" ht="15" customHeight="1">
      <c r="A15" s="375" t="s">
        <v>77</v>
      </c>
      <c r="B15" s="363">
        <v>0</v>
      </c>
      <c r="C15" s="358">
        <v>0</v>
      </c>
      <c r="D15" s="358">
        <v>0</v>
      </c>
      <c r="E15" s="358">
        <v>0</v>
      </c>
      <c r="F15" s="358">
        <v>0</v>
      </c>
      <c r="G15" s="358">
        <v>0</v>
      </c>
      <c r="H15" s="358">
        <v>0</v>
      </c>
      <c r="I15" s="358">
        <v>0</v>
      </c>
      <c r="J15" s="358">
        <v>0</v>
      </c>
      <c r="K15" s="358">
        <v>0</v>
      </c>
      <c r="L15" s="358">
        <v>0</v>
      </c>
      <c r="M15" s="358">
        <v>0</v>
      </c>
      <c r="N15" s="358">
        <v>0</v>
      </c>
      <c r="O15" s="358">
        <v>0</v>
      </c>
      <c r="P15" s="358">
        <v>0</v>
      </c>
      <c r="Q15" s="365">
        <v>0</v>
      </c>
      <c r="R15" s="174">
        <f t="shared" si="0"/>
        <v>0</v>
      </c>
      <c r="S15" s="35"/>
      <c r="T15" s="35"/>
      <c r="U15" s="35"/>
    </row>
    <row r="16" spans="1:21" ht="15" customHeight="1">
      <c r="A16" s="375" t="s">
        <v>255</v>
      </c>
      <c r="B16" s="363">
        <v>0</v>
      </c>
      <c r="C16" s="358">
        <v>0</v>
      </c>
      <c r="D16" s="358">
        <v>0</v>
      </c>
      <c r="E16" s="358">
        <v>0</v>
      </c>
      <c r="F16" s="358">
        <v>0</v>
      </c>
      <c r="G16" s="358">
        <v>0</v>
      </c>
      <c r="H16" s="358">
        <v>0</v>
      </c>
      <c r="I16" s="358">
        <v>1</v>
      </c>
      <c r="J16" s="358">
        <v>0</v>
      </c>
      <c r="K16" s="358">
        <v>0</v>
      </c>
      <c r="L16" s="358">
        <v>0</v>
      </c>
      <c r="M16" s="358">
        <v>0</v>
      </c>
      <c r="N16" s="358">
        <v>0</v>
      </c>
      <c r="O16" s="358">
        <v>0</v>
      </c>
      <c r="P16" s="358">
        <v>0</v>
      </c>
      <c r="Q16" s="365">
        <v>0</v>
      </c>
      <c r="R16" s="174">
        <f t="shared" si="0"/>
        <v>1</v>
      </c>
      <c r="S16" s="35"/>
      <c r="T16" s="35"/>
      <c r="U16" s="35"/>
    </row>
    <row r="17" spans="1:18" s="92" customFormat="1" ht="15" customHeight="1">
      <c r="A17" s="375" t="s">
        <v>93</v>
      </c>
      <c r="B17" s="363">
        <v>0</v>
      </c>
      <c r="C17" s="358">
        <v>0</v>
      </c>
      <c r="D17" s="358">
        <v>0</v>
      </c>
      <c r="E17" s="358">
        <v>0</v>
      </c>
      <c r="F17" s="358">
        <v>0</v>
      </c>
      <c r="G17" s="358">
        <v>0</v>
      </c>
      <c r="H17" s="358">
        <v>0</v>
      </c>
      <c r="I17" s="358">
        <v>0</v>
      </c>
      <c r="J17" s="358">
        <v>0</v>
      </c>
      <c r="K17" s="358">
        <v>0</v>
      </c>
      <c r="L17" s="358">
        <v>0</v>
      </c>
      <c r="M17" s="358">
        <v>0</v>
      </c>
      <c r="N17" s="358">
        <v>0</v>
      </c>
      <c r="O17" s="358">
        <v>0</v>
      </c>
      <c r="P17" s="358">
        <v>0</v>
      </c>
      <c r="Q17" s="365">
        <v>0</v>
      </c>
      <c r="R17" s="174">
        <f t="shared" si="0"/>
        <v>0</v>
      </c>
    </row>
    <row r="18" spans="1:21" ht="15" customHeight="1">
      <c r="A18" s="375" t="s">
        <v>329</v>
      </c>
      <c r="B18" s="363">
        <v>0</v>
      </c>
      <c r="C18" s="358">
        <v>0</v>
      </c>
      <c r="D18" s="358">
        <v>0</v>
      </c>
      <c r="E18" s="358">
        <v>0</v>
      </c>
      <c r="F18" s="358">
        <v>0</v>
      </c>
      <c r="G18" s="358">
        <v>0</v>
      </c>
      <c r="H18" s="358">
        <v>0</v>
      </c>
      <c r="I18" s="358">
        <v>0</v>
      </c>
      <c r="J18" s="358">
        <v>0</v>
      </c>
      <c r="K18" s="358">
        <v>0</v>
      </c>
      <c r="L18" s="358">
        <v>0</v>
      </c>
      <c r="M18" s="358">
        <v>0</v>
      </c>
      <c r="N18" s="358">
        <v>0</v>
      </c>
      <c r="O18" s="358">
        <v>0</v>
      </c>
      <c r="P18" s="358">
        <v>0</v>
      </c>
      <c r="Q18" s="365">
        <v>0</v>
      </c>
      <c r="R18" s="174">
        <f t="shared" si="0"/>
        <v>0</v>
      </c>
      <c r="S18" s="35"/>
      <c r="T18" s="35"/>
      <c r="U18" s="35"/>
    </row>
    <row r="19" spans="1:21" ht="15" customHeight="1">
      <c r="A19" s="374" t="s">
        <v>52</v>
      </c>
      <c r="B19" s="364">
        <v>0</v>
      </c>
      <c r="C19" s="359">
        <v>1</v>
      </c>
      <c r="D19" s="359">
        <v>1</v>
      </c>
      <c r="E19" s="359">
        <v>0</v>
      </c>
      <c r="F19" s="359">
        <v>0</v>
      </c>
      <c r="G19" s="359">
        <v>0</v>
      </c>
      <c r="H19" s="359">
        <v>2</v>
      </c>
      <c r="I19" s="359">
        <v>4</v>
      </c>
      <c r="J19" s="359">
        <v>0</v>
      </c>
      <c r="K19" s="359">
        <v>1</v>
      </c>
      <c r="L19" s="359">
        <v>0</v>
      </c>
      <c r="M19" s="359">
        <v>0</v>
      </c>
      <c r="N19" s="359">
        <v>0</v>
      </c>
      <c r="O19" s="359">
        <v>0</v>
      </c>
      <c r="P19" s="359">
        <v>0</v>
      </c>
      <c r="Q19" s="366">
        <v>1</v>
      </c>
      <c r="R19" s="174">
        <f t="shared" si="0"/>
        <v>10</v>
      </c>
      <c r="S19" s="35"/>
      <c r="T19" s="35"/>
      <c r="U19" s="35"/>
    </row>
    <row r="20" spans="1:21" ht="15" customHeight="1">
      <c r="A20" s="375" t="s">
        <v>94</v>
      </c>
      <c r="B20" s="363">
        <v>0</v>
      </c>
      <c r="C20" s="358">
        <v>0</v>
      </c>
      <c r="D20" s="358">
        <v>0</v>
      </c>
      <c r="E20" s="358">
        <v>0</v>
      </c>
      <c r="F20" s="358">
        <v>0</v>
      </c>
      <c r="G20" s="358">
        <v>0</v>
      </c>
      <c r="H20" s="358">
        <v>0</v>
      </c>
      <c r="I20" s="358">
        <v>0</v>
      </c>
      <c r="J20" s="358">
        <v>0</v>
      </c>
      <c r="K20" s="358">
        <v>0</v>
      </c>
      <c r="L20" s="358">
        <v>0</v>
      </c>
      <c r="M20" s="358">
        <v>0</v>
      </c>
      <c r="N20" s="358">
        <v>0</v>
      </c>
      <c r="O20" s="358">
        <v>0</v>
      </c>
      <c r="P20" s="358">
        <v>0</v>
      </c>
      <c r="Q20" s="365">
        <v>0</v>
      </c>
      <c r="R20" s="174">
        <f t="shared" si="0"/>
        <v>0</v>
      </c>
      <c r="S20" s="35"/>
      <c r="T20" s="35"/>
      <c r="U20" s="35"/>
    </row>
    <row r="21" spans="1:21" ht="15" customHeight="1">
      <c r="A21" s="375" t="s">
        <v>125</v>
      </c>
      <c r="B21" s="363">
        <v>0</v>
      </c>
      <c r="C21" s="358">
        <v>0</v>
      </c>
      <c r="D21" s="358">
        <v>0</v>
      </c>
      <c r="E21" s="358">
        <v>0</v>
      </c>
      <c r="F21" s="358">
        <v>0</v>
      </c>
      <c r="G21" s="358">
        <v>0</v>
      </c>
      <c r="H21" s="358">
        <v>0</v>
      </c>
      <c r="I21" s="358">
        <v>0</v>
      </c>
      <c r="J21" s="358">
        <v>0</v>
      </c>
      <c r="K21" s="358">
        <v>0</v>
      </c>
      <c r="L21" s="358">
        <v>0</v>
      </c>
      <c r="M21" s="358">
        <v>0</v>
      </c>
      <c r="N21" s="358">
        <v>0</v>
      </c>
      <c r="O21" s="358">
        <v>0</v>
      </c>
      <c r="P21" s="358">
        <v>0</v>
      </c>
      <c r="Q21" s="365">
        <v>0</v>
      </c>
      <c r="R21" s="174">
        <f t="shared" si="0"/>
        <v>0</v>
      </c>
      <c r="S21" s="35"/>
      <c r="T21" s="35"/>
      <c r="U21" s="35"/>
    </row>
    <row r="22" spans="1:21" ht="15" customHeight="1">
      <c r="A22" s="375" t="s">
        <v>200</v>
      </c>
      <c r="B22" s="363">
        <v>0</v>
      </c>
      <c r="C22" s="358">
        <v>0</v>
      </c>
      <c r="D22" s="358">
        <v>0</v>
      </c>
      <c r="E22" s="358">
        <v>0</v>
      </c>
      <c r="F22" s="358">
        <v>0</v>
      </c>
      <c r="G22" s="358">
        <v>0</v>
      </c>
      <c r="H22" s="358">
        <v>0</v>
      </c>
      <c r="I22" s="358">
        <v>1</v>
      </c>
      <c r="J22" s="358">
        <v>0</v>
      </c>
      <c r="K22" s="358">
        <v>0</v>
      </c>
      <c r="L22" s="358">
        <v>0</v>
      </c>
      <c r="M22" s="358">
        <v>0</v>
      </c>
      <c r="N22" s="358">
        <v>0</v>
      </c>
      <c r="O22" s="358">
        <v>0</v>
      </c>
      <c r="P22" s="358">
        <v>0</v>
      </c>
      <c r="Q22" s="365">
        <v>0</v>
      </c>
      <c r="R22" s="174">
        <f t="shared" si="0"/>
        <v>1</v>
      </c>
      <c r="S22" s="35"/>
      <c r="T22" s="35"/>
      <c r="U22" s="35"/>
    </row>
    <row r="23" spans="1:21" ht="15" customHeight="1">
      <c r="A23" s="375" t="s">
        <v>319</v>
      </c>
      <c r="B23" s="363">
        <v>0</v>
      </c>
      <c r="C23" s="358">
        <v>0</v>
      </c>
      <c r="D23" s="358">
        <v>0</v>
      </c>
      <c r="E23" s="358">
        <v>0</v>
      </c>
      <c r="F23" s="358">
        <v>0</v>
      </c>
      <c r="G23" s="358">
        <v>0</v>
      </c>
      <c r="H23" s="358">
        <v>0</v>
      </c>
      <c r="I23" s="358">
        <v>0</v>
      </c>
      <c r="J23" s="358">
        <v>0</v>
      </c>
      <c r="K23" s="358">
        <v>0</v>
      </c>
      <c r="L23" s="358">
        <v>0</v>
      </c>
      <c r="M23" s="358">
        <v>0</v>
      </c>
      <c r="N23" s="358">
        <v>0</v>
      </c>
      <c r="O23" s="358">
        <v>0</v>
      </c>
      <c r="P23" s="358">
        <v>0</v>
      </c>
      <c r="Q23" s="365">
        <v>0</v>
      </c>
      <c r="R23" s="174">
        <f t="shared" si="0"/>
        <v>0</v>
      </c>
      <c r="S23" s="35"/>
      <c r="T23" s="35"/>
      <c r="U23" s="35"/>
    </row>
    <row r="24" spans="1:21" ht="15" customHeight="1">
      <c r="A24" s="375" t="s">
        <v>126</v>
      </c>
      <c r="B24" s="363">
        <v>0</v>
      </c>
      <c r="C24" s="358">
        <v>0</v>
      </c>
      <c r="D24" s="358">
        <v>0</v>
      </c>
      <c r="E24" s="358">
        <v>0</v>
      </c>
      <c r="F24" s="358">
        <v>0</v>
      </c>
      <c r="G24" s="358">
        <v>0</v>
      </c>
      <c r="H24" s="358">
        <v>0</v>
      </c>
      <c r="I24" s="358">
        <v>0</v>
      </c>
      <c r="J24" s="358">
        <v>0</v>
      </c>
      <c r="K24" s="358">
        <v>0</v>
      </c>
      <c r="L24" s="358">
        <v>0</v>
      </c>
      <c r="M24" s="358">
        <v>0</v>
      </c>
      <c r="N24" s="358">
        <v>0</v>
      </c>
      <c r="O24" s="358">
        <v>0</v>
      </c>
      <c r="P24" s="358">
        <v>0</v>
      </c>
      <c r="Q24" s="365">
        <v>0</v>
      </c>
      <c r="R24" s="174">
        <f t="shared" si="0"/>
        <v>0</v>
      </c>
      <c r="S24" s="35"/>
      <c r="T24" s="35"/>
      <c r="U24" s="35"/>
    </row>
    <row r="25" spans="1:21" ht="15" customHeight="1">
      <c r="A25" s="375" t="s">
        <v>108</v>
      </c>
      <c r="B25" s="363">
        <v>0</v>
      </c>
      <c r="C25" s="358">
        <v>0</v>
      </c>
      <c r="D25" s="358">
        <v>0</v>
      </c>
      <c r="E25" s="358">
        <v>0</v>
      </c>
      <c r="F25" s="358">
        <v>0</v>
      </c>
      <c r="G25" s="358">
        <v>0</v>
      </c>
      <c r="H25" s="358">
        <v>0</v>
      </c>
      <c r="I25" s="358">
        <v>0</v>
      </c>
      <c r="J25" s="358">
        <v>0</v>
      </c>
      <c r="K25" s="358">
        <v>0</v>
      </c>
      <c r="L25" s="358">
        <v>0</v>
      </c>
      <c r="M25" s="358">
        <v>0</v>
      </c>
      <c r="N25" s="358">
        <v>0</v>
      </c>
      <c r="O25" s="358">
        <v>0</v>
      </c>
      <c r="P25" s="358">
        <v>0</v>
      </c>
      <c r="Q25" s="365">
        <v>0</v>
      </c>
      <c r="R25" s="174">
        <f t="shared" si="0"/>
        <v>0</v>
      </c>
      <c r="S25" s="35"/>
      <c r="T25" s="35"/>
      <c r="U25" s="35"/>
    </row>
    <row r="26" spans="1:21" ht="15" customHeight="1">
      <c r="A26" s="375" t="s">
        <v>97</v>
      </c>
      <c r="B26" s="363">
        <v>0</v>
      </c>
      <c r="C26" s="358">
        <v>0</v>
      </c>
      <c r="D26" s="358">
        <v>0</v>
      </c>
      <c r="E26" s="358">
        <v>0</v>
      </c>
      <c r="F26" s="358">
        <v>0</v>
      </c>
      <c r="G26" s="358">
        <v>0</v>
      </c>
      <c r="H26" s="358">
        <v>0</v>
      </c>
      <c r="I26" s="358">
        <v>1</v>
      </c>
      <c r="J26" s="358">
        <v>0</v>
      </c>
      <c r="K26" s="358">
        <v>0</v>
      </c>
      <c r="L26" s="358">
        <v>0</v>
      </c>
      <c r="M26" s="358">
        <v>0</v>
      </c>
      <c r="N26" s="358">
        <v>0</v>
      </c>
      <c r="O26" s="358">
        <v>0</v>
      </c>
      <c r="P26" s="358">
        <v>0</v>
      </c>
      <c r="Q26" s="365">
        <v>0</v>
      </c>
      <c r="R26" s="174">
        <f t="shared" si="0"/>
        <v>1</v>
      </c>
      <c r="S26" s="35"/>
      <c r="T26" s="35"/>
      <c r="U26" s="35"/>
    </row>
    <row r="27" spans="1:21" ht="15" customHeight="1">
      <c r="A27" s="375" t="s">
        <v>280</v>
      </c>
      <c r="B27" s="363">
        <v>0</v>
      </c>
      <c r="C27" s="358">
        <v>0</v>
      </c>
      <c r="D27" s="358">
        <v>0</v>
      </c>
      <c r="E27" s="358">
        <v>0</v>
      </c>
      <c r="F27" s="358">
        <v>0</v>
      </c>
      <c r="G27" s="358">
        <v>0</v>
      </c>
      <c r="H27" s="358">
        <v>0</v>
      </c>
      <c r="I27" s="358">
        <v>1</v>
      </c>
      <c r="J27" s="358">
        <v>0</v>
      </c>
      <c r="K27" s="358">
        <v>0</v>
      </c>
      <c r="L27" s="358">
        <v>0</v>
      </c>
      <c r="M27" s="358">
        <v>0</v>
      </c>
      <c r="N27" s="358">
        <v>0</v>
      </c>
      <c r="O27" s="358">
        <v>0</v>
      </c>
      <c r="P27" s="358">
        <v>0</v>
      </c>
      <c r="Q27" s="365">
        <v>0</v>
      </c>
      <c r="R27" s="174">
        <f t="shared" si="0"/>
        <v>1</v>
      </c>
      <c r="S27" s="35"/>
      <c r="T27" s="35"/>
      <c r="U27" s="35"/>
    </row>
    <row r="28" spans="1:21" ht="15" customHeight="1">
      <c r="A28" s="375" t="s">
        <v>101</v>
      </c>
      <c r="B28" s="363">
        <v>0</v>
      </c>
      <c r="C28" s="358">
        <v>0</v>
      </c>
      <c r="D28" s="358">
        <v>0</v>
      </c>
      <c r="E28" s="358">
        <v>0</v>
      </c>
      <c r="F28" s="358">
        <v>0</v>
      </c>
      <c r="G28" s="358">
        <v>0</v>
      </c>
      <c r="H28" s="358">
        <v>0</v>
      </c>
      <c r="I28" s="358">
        <v>2</v>
      </c>
      <c r="J28" s="358">
        <v>0</v>
      </c>
      <c r="K28" s="358">
        <v>0</v>
      </c>
      <c r="L28" s="358">
        <v>0</v>
      </c>
      <c r="M28" s="358">
        <v>0</v>
      </c>
      <c r="N28" s="358">
        <v>0</v>
      </c>
      <c r="O28" s="358">
        <v>0</v>
      </c>
      <c r="P28" s="358">
        <v>0</v>
      </c>
      <c r="Q28" s="365">
        <v>0</v>
      </c>
      <c r="R28" s="174">
        <f t="shared" si="0"/>
        <v>2</v>
      </c>
      <c r="S28" s="35"/>
      <c r="T28" s="35"/>
      <c r="U28" s="35"/>
    </row>
    <row r="29" spans="1:21" ht="15" customHeight="1">
      <c r="A29" s="375" t="s">
        <v>320</v>
      </c>
      <c r="B29" s="363">
        <v>0</v>
      </c>
      <c r="C29" s="358">
        <v>0</v>
      </c>
      <c r="D29" s="358">
        <v>0</v>
      </c>
      <c r="E29" s="358">
        <v>0</v>
      </c>
      <c r="F29" s="358">
        <v>0</v>
      </c>
      <c r="G29" s="358">
        <v>0</v>
      </c>
      <c r="H29" s="358">
        <v>0</v>
      </c>
      <c r="I29" s="358">
        <v>0</v>
      </c>
      <c r="J29" s="358">
        <v>0</v>
      </c>
      <c r="K29" s="358">
        <v>0</v>
      </c>
      <c r="L29" s="358">
        <v>0</v>
      </c>
      <c r="M29" s="358">
        <v>0</v>
      </c>
      <c r="N29" s="358">
        <v>0</v>
      </c>
      <c r="O29" s="358">
        <v>0</v>
      </c>
      <c r="P29" s="358">
        <v>0</v>
      </c>
      <c r="Q29" s="365">
        <v>0</v>
      </c>
      <c r="R29" s="174">
        <f t="shared" si="0"/>
        <v>0</v>
      </c>
      <c r="S29" s="35"/>
      <c r="T29" s="35"/>
      <c r="U29" s="35"/>
    </row>
    <row r="30" spans="1:21" ht="15" customHeight="1">
      <c r="A30" s="375" t="s">
        <v>321</v>
      </c>
      <c r="B30" s="363">
        <v>0</v>
      </c>
      <c r="C30" s="358">
        <v>0</v>
      </c>
      <c r="D30" s="358">
        <v>0</v>
      </c>
      <c r="E30" s="358">
        <v>0</v>
      </c>
      <c r="F30" s="358">
        <v>0</v>
      </c>
      <c r="G30" s="358">
        <v>0</v>
      </c>
      <c r="H30" s="358">
        <v>1</v>
      </c>
      <c r="I30" s="358">
        <v>0</v>
      </c>
      <c r="J30" s="358">
        <v>0</v>
      </c>
      <c r="K30" s="358">
        <v>0</v>
      </c>
      <c r="L30" s="358">
        <v>0</v>
      </c>
      <c r="M30" s="358">
        <v>0</v>
      </c>
      <c r="N30" s="358">
        <v>0</v>
      </c>
      <c r="O30" s="358">
        <v>0</v>
      </c>
      <c r="P30" s="358">
        <v>0</v>
      </c>
      <c r="Q30" s="365">
        <v>0</v>
      </c>
      <c r="R30" s="174">
        <f t="shared" si="0"/>
        <v>1</v>
      </c>
      <c r="S30" s="35"/>
      <c r="T30" s="35"/>
      <c r="U30" s="35"/>
    </row>
    <row r="31" spans="1:21" ht="15" customHeight="1">
      <c r="A31" s="375" t="s">
        <v>256</v>
      </c>
      <c r="B31" s="363">
        <v>0</v>
      </c>
      <c r="C31" s="358">
        <v>0</v>
      </c>
      <c r="D31" s="358">
        <v>0</v>
      </c>
      <c r="E31" s="358">
        <v>0</v>
      </c>
      <c r="F31" s="358">
        <v>0</v>
      </c>
      <c r="G31" s="358">
        <v>0</v>
      </c>
      <c r="H31" s="358">
        <v>0</v>
      </c>
      <c r="I31" s="358">
        <v>0</v>
      </c>
      <c r="J31" s="358">
        <v>0</v>
      </c>
      <c r="K31" s="358">
        <v>0</v>
      </c>
      <c r="L31" s="358">
        <v>0</v>
      </c>
      <c r="M31" s="358">
        <v>0</v>
      </c>
      <c r="N31" s="358">
        <v>0</v>
      </c>
      <c r="O31" s="358">
        <v>0</v>
      </c>
      <c r="P31" s="358">
        <v>0</v>
      </c>
      <c r="Q31" s="365">
        <v>0</v>
      </c>
      <c r="R31" s="174">
        <f t="shared" si="0"/>
        <v>0</v>
      </c>
      <c r="S31" s="35"/>
      <c r="T31" s="35"/>
      <c r="U31" s="35"/>
    </row>
    <row r="32" spans="1:21" ht="15" customHeight="1">
      <c r="A32" s="375" t="s">
        <v>110</v>
      </c>
      <c r="B32" s="363">
        <v>0</v>
      </c>
      <c r="C32" s="358">
        <v>0</v>
      </c>
      <c r="D32" s="358">
        <v>0</v>
      </c>
      <c r="E32" s="358">
        <v>0</v>
      </c>
      <c r="F32" s="358">
        <v>0</v>
      </c>
      <c r="G32" s="358">
        <v>0</v>
      </c>
      <c r="H32" s="358">
        <v>0</v>
      </c>
      <c r="I32" s="358">
        <v>0</v>
      </c>
      <c r="J32" s="358">
        <v>0</v>
      </c>
      <c r="K32" s="358">
        <v>0</v>
      </c>
      <c r="L32" s="358">
        <v>0</v>
      </c>
      <c r="M32" s="358">
        <v>0</v>
      </c>
      <c r="N32" s="358">
        <v>0</v>
      </c>
      <c r="O32" s="358">
        <v>0</v>
      </c>
      <c r="P32" s="358">
        <v>0</v>
      </c>
      <c r="Q32" s="365">
        <v>0</v>
      </c>
      <c r="R32" s="174">
        <f t="shared" si="0"/>
        <v>0</v>
      </c>
      <c r="S32" s="35"/>
      <c r="T32" s="35"/>
      <c r="U32" s="35"/>
    </row>
    <row r="33" spans="1:21" ht="15" customHeight="1">
      <c r="A33" s="375" t="s">
        <v>286</v>
      </c>
      <c r="B33" s="363">
        <v>0</v>
      </c>
      <c r="C33" s="358">
        <v>0</v>
      </c>
      <c r="D33" s="358">
        <v>0</v>
      </c>
      <c r="E33" s="358">
        <v>0</v>
      </c>
      <c r="F33" s="358">
        <v>0</v>
      </c>
      <c r="G33" s="358">
        <v>0</v>
      </c>
      <c r="H33" s="358">
        <v>0</v>
      </c>
      <c r="I33" s="358">
        <v>0</v>
      </c>
      <c r="J33" s="358">
        <v>0</v>
      </c>
      <c r="K33" s="358">
        <v>0</v>
      </c>
      <c r="L33" s="358">
        <v>0</v>
      </c>
      <c r="M33" s="358">
        <v>0</v>
      </c>
      <c r="N33" s="358">
        <v>0</v>
      </c>
      <c r="O33" s="358">
        <v>0</v>
      </c>
      <c r="P33" s="358">
        <v>0</v>
      </c>
      <c r="Q33" s="365">
        <v>0</v>
      </c>
      <c r="R33" s="174">
        <f t="shared" si="0"/>
        <v>0</v>
      </c>
      <c r="S33" s="35"/>
      <c r="T33" s="35"/>
      <c r="U33" s="35"/>
    </row>
    <row r="34" spans="1:21" ht="15" customHeight="1">
      <c r="A34" s="375" t="s">
        <v>128</v>
      </c>
      <c r="B34" s="363">
        <v>0</v>
      </c>
      <c r="C34" s="358">
        <v>0</v>
      </c>
      <c r="D34" s="358">
        <v>0</v>
      </c>
      <c r="E34" s="358">
        <v>0</v>
      </c>
      <c r="F34" s="358">
        <v>0</v>
      </c>
      <c r="G34" s="358">
        <v>0</v>
      </c>
      <c r="H34" s="358">
        <v>0</v>
      </c>
      <c r="I34" s="358">
        <v>0</v>
      </c>
      <c r="J34" s="358">
        <v>0</v>
      </c>
      <c r="K34" s="358">
        <v>0</v>
      </c>
      <c r="L34" s="358">
        <v>0</v>
      </c>
      <c r="M34" s="358">
        <v>0</v>
      </c>
      <c r="N34" s="358">
        <v>0</v>
      </c>
      <c r="O34" s="358">
        <v>0</v>
      </c>
      <c r="P34" s="358">
        <v>0</v>
      </c>
      <c r="Q34" s="365">
        <v>0</v>
      </c>
      <c r="R34" s="174">
        <f t="shared" si="0"/>
        <v>0</v>
      </c>
      <c r="S34" s="35"/>
      <c r="T34" s="35"/>
      <c r="U34" s="35"/>
    </row>
    <row r="35" spans="1:21" ht="15" customHeight="1">
      <c r="A35" s="375" t="s">
        <v>257</v>
      </c>
      <c r="B35" s="363">
        <v>0</v>
      </c>
      <c r="C35" s="358">
        <v>0</v>
      </c>
      <c r="D35" s="358">
        <v>0</v>
      </c>
      <c r="E35" s="358">
        <v>0</v>
      </c>
      <c r="F35" s="358">
        <v>0</v>
      </c>
      <c r="G35" s="358">
        <v>0</v>
      </c>
      <c r="H35" s="358">
        <v>0</v>
      </c>
      <c r="I35" s="358">
        <v>1</v>
      </c>
      <c r="J35" s="358">
        <v>0</v>
      </c>
      <c r="K35" s="358">
        <v>0</v>
      </c>
      <c r="L35" s="358">
        <v>0</v>
      </c>
      <c r="M35" s="358">
        <v>0</v>
      </c>
      <c r="N35" s="358">
        <v>0</v>
      </c>
      <c r="O35" s="358">
        <v>0</v>
      </c>
      <c r="P35" s="358">
        <v>0</v>
      </c>
      <c r="Q35" s="365">
        <v>0</v>
      </c>
      <c r="R35" s="174">
        <f t="shared" si="0"/>
        <v>1</v>
      </c>
      <c r="S35" s="35"/>
      <c r="T35" s="35"/>
      <c r="U35" s="35"/>
    </row>
    <row r="36" spans="1:21" ht="15" customHeight="1">
      <c r="A36" s="375" t="s">
        <v>287</v>
      </c>
      <c r="B36" s="363">
        <v>0</v>
      </c>
      <c r="C36" s="358">
        <v>0</v>
      </c>
      <c r="D36" s="358">
        <v>0</v>
      </c>
      <c r="E36" s="358">
        <v>0</v>
      </c>
      <c r="F36" s="358">
        <v>0</v>
      </c>
      <c r="G36" s="358">
        <v>0</v>
      </c>
      <c r="H36" s="358">
        <v>0</v>
      </c>
      <c r="I36" s="358">
        <v>0</v>
      </c>
      <c r="J36" s="358">
        <v>0</v>
      </c>
      <c r="K36" s="358">
        <v>0</v>
      </c>
      <c r="L36" s="358">
        <v>0</v>
      </c>
      <c r="M36" s="358">
        <v>0</v>
      </c>
      <c r="N36" s="358">
        <v>0</v>
      </c>
      <c r="O36" s="358">
        <v>0</v>
      </c>
      <c r="P36" s="358">
        <v>0</v>
      </c>
      <c r="Q36" s="365">
        <v>0</v>
      </c>
      <c r="R36" s="174">
        <f t="shared" si="0"/>
        <v>0</v>
      </c>
      <c r="S36" s="35"/>
      <c r="T36" s="35"/>
      <c r="U36" s="35"/>
    </row>
    <row r="37" spans="1:21" ht="15" customHeight="1">
      <c r="A37" s="374" t="s">
        <v>288</v>
      </c>
      <c r="B37" s="364">
        <v>0</v>
      </c>
      <c r="C37" s="359">
        <v>0</v>
      </c>
      <c r="D37" s="359">
        <v>0</v>
      </c>
      <c r="E37" s="359">
        <v>0</v>
      </c>
      <c r="F37" s="359">
        <v>0</v>
      </c>
      <c r="G37" s="359">
        <v>0</v>
      </c>
      <c r="H37" s="359">
        <v>3</v>
      </c>
      <c r="I37" s="359">
        <v>5</v>
      </c>
      <c r="J37" s="359">
        <v>0</v>
      </c>
      <c r="K37" s="359">
        <v>0</v>
      </c>
      <c r="L37" s="359">
        <v>0</v>
      </c>
      <c r="M37" s="359">
        <v>0</v>
      </c>
      <c r="N37" s="359">
        <v>0</v>
      </c>
      <c r="O37" s="359">
        <v>0</v>
      </c>
      <c r="P37" s="359">
        <v>0</v>
      </c>
      <c r="Q37" s="366">
        <v>0</v>
      </c>
      <c r="R37" s="174">
        <f aca="true" t="shared" si="1" ref="R37:R53">SUM(B37:Q37)</f>
        <v>8</v>
      </c>
      <c r="S37" s="35"/>
      <c r="T37" s="35"/>
      <c r="U37" s="35"/>
    </row>
    <row r="38" spans="1:21" ht="15" customHeight="1">
      <c r="A38" s="375" t="s">
        <v>289</v>
      </c>
      <c r="B38" s="363">
        <v>0</v>
      </c>
      <c r="C38" s="358">
        <v>0</v>
      </c>
      <c r="D38" s="358">
        <v>0</v>
      </c>
      <c r="E38" s="358">
        <v>0</v>
      </c>
      <c r="F38" s="358">
        <v>0</v>
      </c>
      <c r="G38" s="358">
        <v>0</v>
      </c>
      <c r="H38" s="358">
        <v>0</v>
      </c>
      <c r="I38" s="358">
        <v>0</v>
      </c>
      <c r="J38" s="358">
        <v>0</v>
      </c>
      <c r="K38" s="358">
        <v>0</v>
      </c>
      <c r="L38" s="358">
        <v>0</v>
      </c>
      <c r="M38" s="358">
        <v>0</v>
      </c>
      <c r="N38" s="358">
        <v>0</v>
      </c>
      <c r="O38" s="358">
        <v>0</v>
      </c>
      <c r="P38" s="358">
        <v>0</v>
      </c>
      <c r="Q38" s="365">
        <v>0</v>
      </c>
      <c r="R38" s="174">
        <f t="shared" si="1"/>
        <v>0</v>
      </c>
      <c r="S38" s="35"/>
      <c r="T38" s="35"/>
      <c r="U38" s="35"/>
    </row>
    <row r="39" spans="1:21" ht="15" customHeight="1">
      <c r="A39" s="375" t="s">
        <v>112</v>
      </c>
      <c r="B39" s="363">
        <v>0</v>
      </c>
      <c r="C39" s="358">
        <v>0</v>
      </c>
      <c r="D39" s="358">
        <v>0</v>
      </c>
      <c r="E39" s="358">
        <v>0</v>
      </c>
      <c r="F39" s="358">
        <v>0</v>
      </c>
      <c r="G39" s="358">
        <v>0</v>
      </c>
      <c r="H39" s="358">
        <v>0</v>
      </c>
      <c r="I39" s="358">
        <v>0</v>
      </c>
      <c r="J39" s="358">
        <v>0</v>
      </c>
      <c r="K39" s="358">
        <v>0</v>
      </c>
      <c r="L39" s="358">
        <v>0</v>
      </c>
      <c r="M39" s="358">
        <v>0</v>
      </c>
      <c r="N39" s="358">
        <v>0</v>
      </c>
      <c r="O39" s="358">
        <v>0</v>
      </c>
      <c r="P39" s="358">
        <v>0</v>
      </c>
      <c r="Q39" s="365">
        <v>0</v>
      </c>
      <c r="R39" s="174">
        <f t="shared" si="1"/>
        <v>0</v>
      </c>
      <c r="S39" s="35"/>
      <c r="T39" s="35"/>
      <c r="U39" s="35"/>
    </row>
    <row r="40" spans="1:21" ht="15" customHeight="1">
      <c r="A40" s="375" t="s">
        <v>258</v>
      </c>
      <c r="B40" s="363">
        <v>0</v>
      </c>
      <c r="C40" s="358">
        <v>0</v>
      </c>
      <c r="D40" s="358">
        <v>0</v>
      </c>
      <c r="E40" s="358">
        <v>0</v>
      </c>
      <c r="F40" s="358">
        <v>0</v>
      </c>
      <c r="G40" s="358">
        <v>0</v>
      </c>
      <c r="H40" s="358">
        <v>0</v>
      </c>
      <c r="I40" s="358">
        <v>0</v>
      </c>
      <c r="J40" s="358">
        <v>0</v>
      </c>
      <c r="K40" s="358">
        <v>0</v>
      </c>
      <c r="L40" s="358">
        <v>0</v>
      </c>
      <c r="M40" s="358">
        <v>0</v>
      </c>
      <c r="N40" s="358">
        <v>0</v>
      </c>
      <c r="O40" s="358">
        <v>0</v>
      </c>
      <c r="P40" s="358">
        <v>0</v>
      </c>
      <c r="Q40" s="365">
        <v>0</v>
      </c>
      <c r="R40" s="174">
        <f t="shared" si="1"/>
        <v>0</v>
      </c>
      <c r="S40" s="35"/>
      <c r="T40" s="35"/>
      <c r="U40" s="35"/>
    </row>
    <row r="41" spans="1:21" ht="15" customHeight="1">
      <c r="A41" s="375" t="s">
        <v>65</v>
      </c>
      <c r="B41" s="363">
        <v>0</v>
      </c>
      <c r="C41" s="358">
        <v>0</v>
      </c>
      <c r="D41" s="358">
        <v>0</v>
      </c>
      <c r="E41" s="358">
        <v>0</v>
      </c>
      <c r="F41" s="358">
        <v>0</v>
      </c>
      <c r="G41" s="358">
        <v>1</v>
      </c>
      <c r="H41" s="358">
        <v>2</v>
      </c>
      <c r="I41" s="358">
        <v>1</v>
      </c>
      <c r="J41" s="358">
        <v>0</v>
      </c>
      <c r="K41" s="358">
        <v>0</v>
      </c>
      <c r="L41" s="358">
        <v>0</v>
      </c>
      <c r="M41" s="358">
        <v>0</v>
      </c>
      <c r="N41" s="358">
        <v>0</v>
      </c>
      <c r="O41" s="358">
        <v>0</v>
      </c>
      <c r="P41" s="358">
        <v>0</v>
      </c>
      <c r="Q41" s="365">
        <v>0</v>
      </c>
      <c r="R41" s="174">
        <f t="shared" si="1"/>
        <v>4</v>
      </c>
      <c r="S41" s="35"/>
      <c r="T41" s="35"/>
      <c r="U41" s="35"/>
    </row>
    <row r="42" spans="1:21" ht="15" customHeight="1">
      <c r="A42" s="375" t="s">
        <v>69</v>
      </c>
      <c r="B42" s="363">
        <v>0</v>
      </c>
      <c r="C42" s="358">
        <v>0</v>
      </c>
      <c r="D42" s="358">
        <v>0</v>
      </c>
      <c r="E42" s="358">
        <v>0</v>
      </c>
      <c r="F42" s="358">
        <v>0</v>
      </c>
      <c r="G42" s="358">
        <v>0</v>
      </c>
      <c r="H42" s="358">
        <v>0</v>
      </c>
      <c r="I42" s="358">
        <v>0</v>
      </c>
      <c r="J42" s="358">
        <v>0</v>
      </c>
      <c r="K42" s="358">
        <v>0</v>
      </c>
      <c r="L42" s="358">
        <v>0</v>
      </c>
      <c r="M42" s="358">
        <v>0</v>
      </c>
      <c r="N42" s="358">
        <v>0</v>
      </c>
      <c r="O42" s="358">
        <v>0</v>
      </c>
      <c r="P42" s="358">
        <v>0</v>
      </c>
      <c r="Q42" s="365">
        <v>0</v>
      </c>
      <c r="R42" s="174">
        <f t="shared" si="1"/>
        <v>0</v>
      </c>
      <c r="S42" s="35"/>
      <c r="T42" s="35"/>
      <c r="U42" s="35"/>
    </row>
    <row r="43" spans="1:21" ht="15" customHeight="1">
      <c r="A43" s="375" t="s">
        <v>71</v>
      </c>
      <c r="B43" s="363">
        <v>0</v>
      </c>
      <c r="C43" s="358">
        <v>0</v>
      </c>
      <c r="D43" s="358">
        <v>0</v>
      </c>
      <c r="E43" s="358">
        <v>0</v>
      </c>
      <c r="F43" s="358">
        <v>0</v>
      </c>
      <c r="G43" s="358">
        <v>0</v>
      </c>
      <c r="H43" s="358">
        <v>0</v>
      </c>
      <c r="I43" s="358">
        <v>0</v>
      </c>
      <c r="J43" s="358">
        <v>0</v>
      </c>
      <c r="K43" s="358">
        <v>0</v>
      </c>
      <c r="L43" s="358">
        <v>0</v>
      </c>
      <c r="M43" s="358">
        <v>0</v>
      </c>
      <c r="N43" s="358">
        <v>0</v>
      </c>
      <c r="O43" s="358">
        <v>0</v>
      </c>
      <c r="P43" s="358">
        <v>0</v>
      </c>
      <c r="Q43" s="365">
        <v>0</v>
      </c>
      <c r="R43" s="174">
        <f t="shared" si="1"/>
        <v>0</v>
      </c>
      <c r="S43" s="35"/>
      <c r="T43" s="35"/>
      <c r="U43" s="35"/>
    </row>
    <row r="44" spans="1:21" ht="15" customHeight="1">
      <c r="A44" s="374" t="s">
        <v>72</v>
      </c>
      <c r="B44" s="364">
        <v>0</v>
      </c>
      <c r="C44" s="359">
        <v>0</v>
      </c>
      <c r="D44" s="359">
        <v>1</v>
      </c>
      <c r="E44" s="359">
        <v>0</v>
      </c>
      <c r="F44" s="359">
        <v>0</v>
      </c>
      <c r="G44" s="359">
        <v>0</v>
      </c>
      <c r="H44" s="359">
        <v>2</v>
      </c>
      <c r="I44" s="359">
        <v>3</v>
      </c>
      <c r="J44" s="359">
        <v>0</v>
      </c>
      <c r="K44" s="359">
        <v>0</v>
      </c>
      <c r="L44" s="359">
        <v>0</v>
      </c>
      <c r="M44" s="359">
        <v>0</v>
      </c>
      <c r="N44" s="359">
        <v>0</v>
      </c>
      <c r="O44" s="359">
        <v>0</v>
      </c>
      <c r="P44" s="359">
        <v>0</v>
      </c>
      <c r="Q44" s="366">
        <v>0</v>
      </c>
      <c r="R44" s="174">
        <f t="shared" si="1"/>
        <v>6</v>
      </c>
      <c r="S44" s="35"/>
      <c r="T44" s="35"/>
      <c r="U44" s="35"/>
    </row>
    <row r="45" spans="1:21" ht="15" customHeight="1">
      <c r="A45" s="375" t="s">
        <v>119</v>
      </c>
      <c r="B45" s="363">
        <v>0</v>
      </c>
      <c r="C45" s="358">
        <v>0</v>
      </c>
      <c r="D45" s="358">
        <v>0</v>
      </c>
      <c r="E45" s="358">
        <v>0</v>
      </c>
      <c r="F45" s="358">
        <v>0</v>
      </c>
      <c r="G45" s="358">
        <v>0</v>
      </c>
      <c r="H45" s="358">
        <v>0</v>
      </c>
      <c r="I45" s="358">
        <v>1</v>
      </c>
      <c r="J45" s="358">
        <v>0</v>
      </c>
      <c r="K45" s="358">
        <v>0</v>
      </c>
      <c r="L45" s="358">
        <v>0</v>
      </c>
      <c r="M45" s="358">
        <v>0</v>
      </c>
      <c r="N45" s="358">
        <v>0</v>
      </c>
      <c r="O45" s="358">
        <v>0</v>
      </c>
      <c r="P45" s="358">
        <v>0</v>
      </c>
      <c r="Q45" s="365">
        <v>0</v>
      </c>
      <c r="R45" s="174">
        <f t="shared" si="1"/>
        <v>1</v>
      </c>
      <c r="S45" s="35"/>
      <c r="T45" s="35"/>
      <c r="U45" s="35"/>
    </row>
    <row r="46" spans="1:21" ht="15" customHeight="1">
      <c r="A46" s="375" t="s">
        <v>41</v>
      </c>
      <c r="B46" s="363">
        <v>1</v>
      </c>
      <c r="C46" s="358">
        <v>1</v>
      </c>
      <c r="D46" s="358">
        <v>1</v>
      </c>
      <c r="E46" s="358">
        <v>1</v>
      </c>
      <c r="F46" s="358">
        <v>1</v>
      </c>
      <c r="G46" s="358">
        <v>1</v>
      </c>
      <c r="H46" s="358">
        <v>7</v>
      </c>
      <c r="I46" s="358">
        <v>8</v>
      </c>
      <c r="J46" s="358">
        <v>1</v>
      </c>
      <c r="K46" s="358">
        <v>1</v>
      </c>
      <c r="L46" s="358">
        <v>1</v>
      </c>
      <c r="M46" s="358">
        <v>1</v>
      </c>
      <c r="N46" s="358">
        <v>1</v>
      </c>
      <c r="O46" s="358">
        <v>1</v>
      </c>
      <c r="P46" s="358">
        <v>1</v>
      </c>
      <c r="Q46" s="365">
        <v>1</v>
      </c>
      <c r="R46" s="174">
        <f t="shared" si="1"/>
        <v>29</v>
      </c>
      <c r="S46" s="35"/>
      <c r="T46" s="35"/>
      <c r="U46" s="35"/>
    </row>
    <row r="47" spans="1:21" ht="15" customHeight="1">
      <c r="A47" s="374" t="s">
        <v>73</v>
      </c>
      <c r="B47" s="364">
        <v>0</v>
      </c>
      <c r="C47" s="359">
        <v>0</v>
      </c>
      <c r="D47" s="359">
        <v>1</v>
      </c>
      <c r="E47" s="359">
        <v>0</v>
      </c>
      <c r="F47" s="359">
        <v>0</v>
      </c>
      <c r="G47" s="359">
        <v>0</v>
      </c>
      <c r="H47" s="359">
        <v>4</v>
      </c>
      <c r="I47" s="359">
        <v>5</v>
      </c>
      <c r="J47" s="359">
        <v>0</v>
      </c>
      <c r="K47" s="359">
        <v>0</v>
      </c>
      <c r="L47" s="359">
        <v>0</v>
      </c>
      <c r="M47" s="359">
        <v>0</v>
      </c>
      <c r="N47" s="359">
        <v>1</v>
      </c>
      <c r="O47" s="359">
        <v>0</v>
      </c>
      <c r="P47" s="359">
        <v>0</v>
      </c>
      <c r="Q47" s="366">
        <v>0</v>
      </c>
      <c r="R47" s="174">
        <f t="shared" si="1"/>
        <v>11</v>
      </c>
      <c r="S47" s="35"/>
      <c r="T47" s="35"/>
      <c r="U47" s="35"/>
    </row>
    <row r="48" spans="1:21" ht="15" customHeight="1">
      <c r="A48" s="374" t="s">
        <v>43</v>
      </c>
      <c r="B48" s="364">
        <v>0</v>
      </c>
      <c r="C48" s="359">
        <v>0</v>
      </c>
      <c r="D48" s="359">
        <v>1</v>
      </c>
      <c r="E48" s="359">
        <v>0</v>
      </c>
      <c r="F48" s="359">
        <v>0</v>
      </c>
      <c r="G48" s="359">
        <v>1</v>
      </c>
      <c r="H48" s="359">
        <v>4</v>
      </c>
      <c r="I48" s="359">
        <v>9</v>
      </c>
      <c r="J48" s="359">
        <v>0</v>
      </c>
      <c r="K48" s="359">
        <v>1</v>
      </c>
      <c r="L48" s="359">
        <v>0</v>
      </c>
      <c r="M48" s="359">
        <v>0</v>
      </c>
      <c r="N48" s="359">
        <v>0</v>
      </c>
      <c r="O48" s="359">
        <v>0</v>
      </c>
      <c r="P48" s="359">
        <v>1</v>
      </c>
      <c r="Q48" s="366">
        <v>0</v>
      </c>
      <c r="R48" s="174">
        <f t="shared" si="1"/>
        <v>17</v>
      </c>
      <c r="S48" s="35"/>
      <c r="T48" s="35"/>
      <c r="U48" s="35"/>
    </row>
    <row r="49" spans="1:21" ht="15" customHeight="1">
      <c r="A49" s="374" t="s">
        <v>74</v>
      </c>
      <c r="B49" s="364">
        <v>0</v>
      </c>
      <c r="C49" s="359">
        <v>0</v>
      </c>
      <c r="D49" s="359">
        <v>1</v>
      </c>
      <c r="E49" s="359">
        <v>0</v>
      </c>
      <c r="F49" s="359">
        <v>0</v>
      </c>
      <c r="G49" s="359">
        <v>0</v>
      </c>
      <c r="H49" s="359">
        <v>9</v>
      </c>
      <c r="I49" s="359">
        <v>6</v>
      </c>
      <c r="J49" s="359">
        <v>0</v>
      </c>
      <c r="K49" s="359">
        <v>1</v>
      </c>
      <c r="L49" s="359">
        <v>0</v>
      </c>
      <c r="M49" s="359">
        <v>0</v>
      </c>
      <c r="N49" s="359">
        <v>1</v>
      </c>
      <c r="O49" s="359">
        <v>0</v>
      </c>
      <c r="P49" s="359">
        <v>1</v>
      </c>
      <c r="Q49" s="366">
        <v>0</v>
      </c>
      <c r="R49" s="174">
        <f t="shared" si="1"/>
        <v>19</v>
      </c>
      <c r="S49" s="35"/>
      <c r="T49" s="35"/>
      <c r="U49" s="35"/>
    </row>
    <row r="50" spans="1:21" ht="15" customHeight="1">
      <c r="A50" s="375" t="s">
        <v>322</v>
      </c>
      <c r="B50" s="363">
        <v>0</v>
      </c>
      <c r="C50" s="358">
        <v>0</v>
      </c>
      <c r="D50" s="358">
        <v>0</v>
      </c>
      <c r="E50" s="358">
        <v>0</v>
      </c>
      <c r="F50" s="358">
        <v>0</v>
      </c>
      <c r="G50" s="358">
        <v>0</v>
      </c>
      <c r="H50" s="358">
        <v>0</v>
      </c>
      <c r="I50" s="358">
        <v>0</v>
      </c>
      <c r="J50" s="358">
        <v>0</v>
      </c>
      <c r="K50" s="358">
        <v>0</v>
      </c>
      <c r="L50" s="358">
        <v>0</v>
      </c>
      <c r="M50" s="358">
        <v>0</v>
      </c>
      <c r="N50" s="358">
        <v>0</v>
      </c>
      <c r="O50" s="358">
        <v>0</v>
      </c>
      <c r="P50" s="358">
        <v>0</v>
      </c>
      <c r="Q50" s="365">
        <v>0</v>
      </c>
      <c r="R50" s="174">
        <f t="shared" si="1"/>
        <v>0</v>
      </c>
      <c r="S50" s="35"/>
      <c r="T50" s="35"/>
      <c r="U50" s="35"/>
    </row>
    <row r="51" spans="1:21" ht="15" customHeight="1">
      <c r="A51" s="375" t="s">
        <v>133</v>
      </c>
      <c r="B51" s="363">
        <v>0</v>
      </c>
      <c r="C51" s="358">
        <v>0</v>
      </c>
      <c r="D51" s="358">
        <v>0</v>
      </c>
      <c r="E51" s="358">
        <v>0</v>
      </c>
      <c r="F51" s="358">
        <v>0</v>
      </c>
      <c r="G51" s="358">
        <v>0</v>
      </c>
      <c r="H51" s="358">
        <v>0</v>
      </c>
      <c r="I51" s="358">
        <v>0</v>
      </c>
      <c r="J51" s="358">
        <v>0</v>
      </c>
      <c r="K51" s="358">
        <v>0</v>
      </c>
      <c r="L51" s="358">
        <v>0</v>
      </c>
      <c r="M51" s="358">
        <v>0</v>
      </c>
      <c r="N51" s="358">
        <v>0</v>
      </c>
      <c r="O51" s="358">
        <v>0</v>
      </c>
      <c r="P51" s="358">
        <v>0</v>
      </c>
      <c r="Q51" s="365">
        <v>0</v>
      </c>
      <c r="R51" s="174">
        <f t="shared" si="1"/>
        <v>0</v>
      </c>
      <c r="S51" s="35"/>
      <c r="T51" s="35"/>
      <c r="U51" s="35"/>
    </row>
    <row r="52" spans="1:21" ht="15" customHeight="1">
      <c r="A52" s="375" t="s">
        <v>44</v>
      </c>
      <c r="B52" s="363">
        <v>0</v>
      </c>
      <c r="C52" s="358">
        <v>0</v>
      </c>
      <c r="D52" s="358">
        <v>1</v>
      </c>
      <c r="E52" s="358">
        <v>0</v>
      </c>
      <c r="F52" s="358">
        <v>0</v>
      </c>
      <c r="G52" s="358">
        <v>0</v>
      </c>
      <c r="H52" s="358">
        <v>9</v>
      </c>
      <c r="I52" s="358">
        <v>3</v>
      </c>
      <c r="J52" s="358">
        <v>0</v>
      </c>
      <c r="K52" s="358">
        <v>0</v>
      </c>
      <c r="L52" s="358">
        <v>0</v>
      </c>
      <c r="M52" s="358">
        <v>0</v>
      </c>
      <c r="N52" s="358">
        <v>1</v>
      </c>
      <c r="O52" s="358">
        <v>0</v>
      </c>
      <c r="P52" s="358">
        <v>1</v>
      </c>
      <c r="Q52" s="365">
        <v>0</v>
      </c>
      <c r="R52" s="174">
        <f t="shared" si="1"/>
        <v>15</v>
      </c>
      <c r="S52" s="35"/>
      <c r="T52" s="35"/>
      <c r="U52" s="35"/>
    </row>
    <row r="53" spans="1:21" ht="15" customHeight="1">
      <c r="A53" s="375" t="s">
        <v>75</v>
      </c>
      <c r="B53" s="363">
        <v>0</v>
      </c>
      <c r="C53" s="358">
        <v>0</v>
      </c>
      <c r="D53" s="358">
        <v>1</v>
      </c>
      <c r="E53" s="358">
        <v>0</v>
      </c>
      <c r="F53" s="358">
        <v>0</v>
      </c>
      <c r="G53" s="358">
        <v>0</v>
      </c>
      <c r="H53" s="358">
        <v>4</v>
      </c>
      <c r="I53" s="358">
        <v>5</v>
      </c>
      <c r="J53" s="358">
        <v>0</v>
      </c>
      <c r="K53" s="358">
        <v>0</v>
      </c>
      <c r="L53" s="358">
        <v>0</v>
      </c>
      <c r="M53" s="358">
        <v>0</v>
      </c>
      <c r="N53" s="361">
        <v>0</v>
      </c>
      <c r="O53" s="358">
        <v>0</v>
      </c>
      <c r="P53" s="358">
        <v>0</v>
      </c>
      <c r="Q53" s="365">
        <v>0</v>
      </c>
      <c r="R53" s="175">
        <f t="shared" si="1"/>
        <v>10</v>
      </c>
      <c r="S53" s="35"/>
      <c r="T53" s="35"/>
      <c r="U53" s="35"/>
    </row>
    <row r="54" spans="1:19" s="2" customFormat="1" ht="18" customHeight="1" thickBot="1">
      <c r="A54" s="372" t="s">
        <v>38</v>
      </c>
      <c r="B54" s="360">
        <f aca="true" t="shared" si="2" ref="B54:R54">SUM(B5:B53)</f>
        <v>1</v>
      </c>
      <c r="C54" s="360">
        <f t="shared" si="2"/>
        <v>2</v>
      </c>
      <c r="D54" s="360">
        <f t="shared" si="2"/>
        <v>8</v>
      </c>
      <c r="E54" s="360">
        <f t="shared" si="2"/>
        <v>1</v>
      </c>
      <c r="F54" s="360">
        <f t="shared" si="2"/>
        <v>1</v>
      </c>
      <c r="G54" s="360">
        <f t="shared" si="2"/>
        <v>3</v>
      </c>
      <c r="H54" s="360">
        <f t="shared" si="2"/>
        <v>51</v>
      </c>
      <c r="I54" s="360">
        <f t="shared" si="2"/>
        <v>65</v>
      </c>
      <c r="J54" s="360">
        <f t="shared" si="2"/>
        <v>1</v>
      </c>
      <c r="K54" s="360">
        <f t="shared" si="2"/>
        <v>4</v>
      </c>
      <c r="L54" s="360">
        <f t="shared" si="2"/>
        <v>1</v>
      </c>
      <c r="M54" s="360">
        <f t="shared" si="2"/>
        <v>1</v>
      </c>
      <c r="N54" s="360">
        <f t="shared" si="2"/>
        <v>4</v>
      </c>
      <c r="O54" s="360">
        <f t="shared" si="2"/>
        <v>1</v>
      </c>
      <c r="P54" s="360">
        <f t="shared" si="2"/>
        <v>4</v>
      </c>
      <c r="Q54" s="360">
        <f t="shared" si="2"/>
        <v>2</v>
      </c>
      <c r="R54" s="360">
        <f t="shared" si="2"/>
        <v>150</v>
      </c>
      <c r="S54" s="93"/>
    </row>
    <row r="55" spans="1:21" ht="14.25" customHeight="1" thickTop="1">
      <c r="A55" s="471"/>
      <c r="B55" s="471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35"/>
      <c r="T55" s="35"/>
      <c r="U55" s="35"/>
    </row>
    <row r="56" spans="1:21" ht="14.25" customHeight="1">
      <c r="A56" s="449" t="s">
        <v>330</v>
      </c>
      <c r="B56" s="449"/>
      <c r="C56" s="449"/>
      <c r="D56" s="449"/>
      <c r="E56" s="449"/>
      <c r="F56" s="449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4.25" customHeight="1">
      <c r="A57" s="419" t="s">
        <v>220</v>
      </c>
      <c r="B57" s="419"/>
      <c r="C57" s="419"/>
      <c r="D57" s="419"/>
      <c r="E57" s="419"/>
      <c r="F57" s="419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4.25" customHeight="1">
      <c r="A58" s="419" t="s">
        <v>221</v>
      </c>
      <c r="B58" s="419"/>
      <c r="C58" s="419"/>
      <c r="D58" s="419"/>
      <c r="E58" s="419"/>
      <c r="F58" s="419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G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T59" s="35"/>
      <c r="U59" s="35"/>
    </row>
    <row r="60" spans="1:21" ht="12.75">
      <c r="A60" s="35"/>
      <c r="B60" s="35"/>
      <c r="C60" s="35"/>
      <c r="D60" s="35"/>
      <c r="E60" s="35"/>
      <c r="F60" s="35"/>
      <c r="G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G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T61" s="35"/>
      <c r="U61" s="35"/>
    </row>
    <row r="62" spans="1:21" ht="12.75">
      <c r="A62" s="35"/>
      <c r="B62" s="35"/>
      <c r="C62" s="35"/>
      <c r="D62" s="35"/>
      <c r="E62" s="35"/>
      <c r="F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85"/>
      <c r="S62" s="35"/>
      <c r="T62" s="35"/>
      <c r="U62" s="35"/>
    </row>
    <row r="63" spans="1:21" ht="12.75">
      <c r="A63" s="35"/>
      <c r="B63" s="35"/>
      <c r="C63" s="35"/>
      <c r="D63" s="2" t="s">
        <v>140</v>
      </c>
      <c r="E63" s="35"/>
      <c r="F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85"/>
      <c r="S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85"/>
      <c r="S64" s="35"/>
      <c r="T64" s="35"/>
      <c r="U64" s="35"/>
    </row>
    <row r="65" spans="20:21" ht="12.75"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N67" s="35"/>
      <c r="O67" s="35"/>
      <c r="P67" s="35"/>
      <c r="Q67" s="35"/>
      <c r="R67" s="35"/>
      <c r="T67" s="35"/>
      <c r="U67" s="35"/>
    </row>
    <row r="68" spans="1:21" ht="12.75">
      <c r="A68" s="35"/>
      <c r="B68" s="35"/>
      <c r="C68" s="35"/>
      <c r="D68" s="35"/>
      <c r="E68" s="2" t="s">
        <v>4</v>
      </c>
      <c r="F68" s="35"/>
      <c r="G68" s="35"/>
      <c r="I68" s="35"/>
      <c r="J68" s="35"/>
      <c r="K68" s="35"/>
      <c r="N68" s="35"/>
      <c r="O68" s="35"/>
      <c r="P68" s="35"/>
      <c r="Q68" s="35"/>
      <c r="R68" s="35"/>
      <c r="T68" s="35"/>
      <c r="U68" s="35"/>
    </row>
    <row r="69" spans="1:21" ht="12.75">
      <c r="A69" s="35"/>
      <c r="B69" s="35"/>
      <c r="C69" s="35"/>
      <c r="D69" s="35"/>
      <c r="E69" s="35"/>
      <c r="F69" s="35"/>
      <c r="G69" s="35"/>
      <c r="I69" s="35"/>
      <c r="J69" s="35"/>
      <c r="K69" s="35"/>
      <c r="N69" s="35"/>
      <c r="O69" s="35"/>
      <c r="P69" s="35"/>
      <c r="Q69" s="35"/>
      <c r="R69" s="35"/>
      <c r="T69" s="35"/>
      <c r="U69" s="35"/>
    </row>
    <row r="70" spans="1:21" ht="12.75">
      <c r="A70" s="35"/>
      <c r="B70" s="35"/>
      <c r="C70" s="35"/>
      <c r="D70" s="35"/>
      <c r="E70" s="35"/>
      <c r="F70" s="35"/>
      <c r="G70" s="35"/>
      <c r="I70" s="35"/>
      <c r="J70" s="35"/>
      <c r="K70" s="35"/>
      <c r="N70" s="35"/>
      <c r="O70" s="35"/>
      <c r="P70" s="35"/>
      <c r="Q70" s="35"/>
      <c r="R70" s="35"/>
      <c r="T70" s="35"/>
      <c r="U70" s="35"/>
    </row>
  </sheetData>
  <sheetProtection/>
  <mergeCells count="6">
    <mergeCell ref="A2:R2"/>
    <mergeCell ref="A3:R3"/>
    <mergeCell ref="A55:R55"/>
    <mergeCell ref="A56:F56"/>
    <mergeCell ref="A57:F57"/>
    <mergeCell ref="A58:F58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40.875" style="85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85" customWidth="1"/>
    <col min="22" max="105" width="9.125" style="35" customWidth="1"/>
    <col min="106" max="134" width="2.00390625" style="35" customWidth="1"/>
    <col min="135" max="16384" width="9.125" style="35" customWidth="1"/>
  </cols>
  <sheetData>
    <row r="1" spans="1:20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R1" s="9" t="s">
        <v>2</v>
      </c>
      <c r="S1" s="40"/>
      <c r="T1" s="40"/>
    </row>
    <row r="2" spans="1:21" ht="18.75" customHeight="1" thickTop="1">
      <c r="A2" s="464" t="s">
        <v>347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6"/>
      <c r="T2" s="35"/>
      <c r="U2" s="35"/>
    </row>
    <row r="3" spans="1:21" ht="49.5" customHeight="1" thickBot="1">
      <c r="A3" s="467" t="s">
        <v>343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9"/>
      <c r="T3" s="35"/>
      <c r="U3" s="35"/>
    </row>
    <row r="4" spans="1:21" ht="31.5" customHeight="1" thickBot="1">
      <c r="A4" s="369" t="s">
        <v>159</v>
      </c>
      <c r="B4" s="357" t="s">
        <v>175</v>
      </c>
      <c r="C4" s="355" t="s">
        <v>176</v>
      </c>
      <c r="D4" s="355" t="s">
        <v>177</v>
      </c>
      <c r="E4" s="355" t="s">
        <v>178</v>
      </c>
      <c r="F4" s="355" t="s">
        <v>179</v>
      </c>
      <c r="G4" s="355" t="s">
        <v>180</v>
      </c>
      <c r="H4" s="355" t="s">
        <v>181</v>
      </c>
      <c r="I4" s="355" t="s">
        <v>182</v>
      </c>
      <c r="J4" s="355" t="s">
        <v>184</v>
      </c>
      <c r="K4" s="355" t="s">
        <v>185</v>
      </c>
      <c r="L4" s="355" t="s">
        <v>186</v>
      </c>
      <c r="M4" s="355" t="s">
        <v>187</v>
      </c>
      <c r="N4" s="355" t="s">
        <v>188</v>
      </c>
      <c r="O4" s="355" t="s">
        <v>189</v>
      </c>
      <c r="P4" s="355" t="s">
        <v>190</v>
      </c>
      <c r="Q4" s="356" t="s">
        <v>191</v>
      </c>
      <c r="R4" s="370" t="s">
        <v>22</v>
      </c>
      <c r="T4" s="35"/>
      <c r="U4" s="35"/>
    </row>
    <row r="5" spans="1:21" ht="15" customHeight="1">
      <c r="A5" s="373" t="s">
        <v>46</v>
      </c>
      <c r="B5" s="367">
        <v>0</v>
      </c>
      <c r="C5" s="362">
        <v>0</v>
      </c>
      <c r="D5" s="362">
        <v>0</v>
      </c>
      <c r="E5" s="362">
        <v>0</v>
      </c>
      <c r="F5" s="362">
        <v>0</v>
      </c>
      <c r="G5" s="362">
        <v>0</v>
      </c>
      <c r="H5" s="362">
        <v>0</v>
      </c>
      <c r="I5" s="362">
        <v>0</v>
      </c>
      <c r="J5" s="362">
        <v>0</v>
      </c>
      <c r="K5" s="362">
        <v>0</v>
      </c>
      <c r="L5" s="362">
        <v>0</v>
      </c>
      <c r="M5" s="362">
        <v>0</v>
      </c>
      <c r="N5" s="362">
        <v>0</v>
      </c>
      <c r="O5" s="362">
        <v>0</v>
      </c>
      <c r="P5" s="362">
        <v>0</v>
      </c>
      <c r="Q5" s="368">
        <v>0</v>
      </c>
      <c r="R5" s="371">
        <f aca="true" t="shared" si="0" ref="R5:R36">SUM(B5:Q5)</f>
        <v>0</v>
      </c>
      <c r="S5" s="35"/>
      <c r="T5" s="35"/>
      <c r="U5" s="35"/>
    </row>
    <row r="6" spans="1:21" ht="15" customHeight="1">
      <c r="A6" s="374" t="s">
        <v>47</v>
      </c>
      <c r="B6" s="364">
        <v>0</v>
      </c>
      <c r="C6" s="359">
        <v>0</v>
      </c>
      <c r="D6" s="359">
        <v>0</v>
      </c>
      <c r="E6" s="359">
        <v>0</v>
      </c>
      <c r="F6" s="359">
        <v>0</v>
      </c>
      <c r="G6" s="359">
        <v>0</v>
      </c>
      <c r="H6" s="359">
        <v>4</v>
      </c>
      <c r="I6" s="359">
        <v>4</v>
      </c>
      <c r="J6" s="359">
        <v>0</v>
      </c>
      <c r="K6" s="359">
        <v>0</v>
      </c>
      <c r="L6" s="359">
        <v>0</v>
      </c>
      <c r="M6" s="359">
        <v>0</v>
      </c>
      <c r="N6" s="359">
        <v>0</v>
      </c>
      <c r="O6" s="359">
        <v>0</v>
      </c>
      <c r="P6" s="359">
        <v>0</v>
      </c>
      <c r="Q6" s="366">
        <v>0</v>
      </c>
      <c r="R6" s="371">
        <f t="shared" si="0"/>
        <v>8</v>
      </c>
      <c r="S6" s="35"/>
      <c r="T6" s="35"/>
      <c r="U6" s="35"/>
    </row>
    <row r="7" spans="1:21" ht="15" customHeight="1">
      <c r="A7" s="375" t="s">
        <v>122</v>
      </c>
      <c r="B7" s="363">
        <v>0</v>
      </c>
      <c r="C7" s="358">
        <v>0</v>
      </c>
      <c r="D7" s="358">
        <v>0</v>
      </c>
      <c r="E7" s="358">
        <v>0</v>
      </c>
      <c r="F7" s="358">
        <v>0</v>
      </c>
      <c r="G7" s="358">
        <v>0</v>
      </c>
      <c r="H7" s="358">
        <v>0</v>
      </c>
      <c r="I7" s="358">
        <v>1</v>
      </c>
      <c r="J7" s="358">
        <v>0</v>
      </c>
      <c r="K7" s="358">
        <v>0</v>
      </c>
      <c r="L7" s="358">
        <v>0</v>
      </c>
      <c r="M7" s="358">
        <v>0</v>
      </c>
      <c r="N7" s="358">
        <v>0</v>
      </c>
      <c r="O7" s="358">
        <v>0</v>
      </c>
      <c r="P7" s="358">
        <v>0</v>
      </c>
      <c r="Q7" s="365">
        <v>0</v>
      </c>
      <c r="R7" s="371">
        <f t="shared" si="0"/>
        <v>1</v>
      </c>
      <c r="S7" s="35"/>
      <c r="T7" s="35"/>
      <c r="U7" s="35"/>
    </row>
    <row r="8" spans="1:21" ht="15" customHeight="1">
      <c r="A8" s="375" t="s">
        <v>316</v>
      </c>
      <c r="B8" s="363">
        <v>0</v>
      </c>
      <c r="C8" s="358">
        <v>0</v>
      </c>
      <c r="D8" s="358">
        <v>0</v>
      </c>
      <c r="E8" s="358">
        <v>0</v>
      </c>
      <c r="F8" s="358">
        <v>0</v>
      </c>
      <c r="G8" s="358">
        <v>0</v>
      </c>
      <c r="H8" s="358">
        <v>0</v>
      </c>
      <c r="I8" s="358">
        <v>1</v>
      </c>
      <c r="J8" s="358">
        <v>0</v>
      </c>
      <c r="K8" s="358">
        <v>0</v>
      </c>
      <c r="L8" s="358">
        <v>0</v>
      </c>
      <c r="M8" s="358">
        <v>0</v>
      </c>
      <c r="N8" s="358">
        <v>0</v>
      </c>
      <c r="O8" s="358">
        <v>0</v>
      </c>
      <c r="P8" s="358">
        <v>0</v>
      </c>
      <c r="Q8" s="365">
        <v>0</v>
      </c>
      <c r="R8" s="371">
        <f t="shared" si="0"/>
        <v>1</v>
      </c>
      <c r="S8" s="35"/>
      <c r="T8" s="35"/>
      <c r="U8" s="35"/>
    </row>
    <row r="9" spans="1:21" ht="15" customHeight="1">
      <c r="A9" s="375" t="s">
        <v>49</v>
      </c>
      <c r="B9" s="363">
        <v>0</v>
      </c>
      <c r="C9" s="358">
        <v>0</v>
      </c>
      <c r="D9" s="358">
        <v>0</v>
      </c>
      <c r="E9" s="358">
        <v>0</v>
      </c>
      <c r="F9" s="358">
        <v>0</v>
      </c>
      <c r="G9" s="358">
        <v>0</v>
      </c>
      <c r="H9" s="358">
        <v>0</v>
      </c>
      <c r="I9" s="358">
        <v>1</v>
      </c>
      <c r="J9" s="358">
        <v>0</v>
      </c>
      <c r="K9" s="358">
        <v>0</v>
      </c>
      <c r="L9" s="358">
        <v>0</v>
      </c>
      <c r="M9" s="358">
        <v>0</v>
      </c>
      <c r="N9" s="358">
        <v>0</v>
      </c>
      <c r="O9" s="358">
        <v>0</v>
      </c>
      <c r="P9" s="358">
        <v>0</v>
      </c>
      <c r="Q9" s="365">
        <v>0</v>
      </c>
      <c r="R9" s="371">
        <f t="shared" si="0"/>
        <v>1</v>
      </c>
      <c r="S9" s="35"/>
      <c r="T9" s="35"/>
      <c r="U9" s="35"/>
    </row>
    <row r="10" spans="1:21" ht="15" customHeight="1">
      <c r="A10" s="375" t="s">
        <v>90</v>
      </c>
      <c r="B10" s="363">
        <v>0</v>
      </c>
      <c r="C10" s="358">
        <v>0</v>
      </c>
      <c r="D10" s="358">
        <v>0</v>
      </c>
      <c r="E10" s="358">
        <v>0</v>
      </c>
      <c r="F10" s="358">
        <v>0</v>
      </c>
      <c r="G10" s="358">
        <v>0</v>
      </c>
      <c r="H10" s="358">
        <v>0</v>
      </c>
      <c r="I10" s="358">
        <v>1</v>
      </c>
      <c r="J10" s="358">
        <v>0</v>
      </c>
      <c r="K10" s="358">
        <v>0</v>
      </c>
      <c r="L10" s="358">
        <v>0</v>
      </c>
      <c r="M10" s="358">
        <v>0</v>
      </c>
      <c r="N10" s="358">
        <v>0</v>
      </c>
      <c r="O10" s="358">
        <v>0</v>
      </c>
      <c r="P10" s="358">
        <v>0</v>
      </c>
      <c r="Q10" s="365">
        <v>0</v>
      </c>
      <c r="R10" s="371">
        <f t="shared" si="0"/>
        <v>1</v>
      </c>
      <c r="S10" s="35"/>
      <c r="T10" s="35"/>
      <c r="U10" s="35"/>
    </row>
    <row r="11" spans="1:21" ht="15" customHeight="1">
      <c r="A11" s="375" t="s">
        <v>105</v>
      </c>
      <c r="B11" s="363">
        <v>0</v>
      </c>
      <c r="C11" s="358">
        <v>0</v>
      </c>
      <c r="D11" s="358">
        <v>0</v>
      </c>
      <c r="E11" s="358">
        <v>0</v>
      </c>
      <c r="F11" s="358">
        <v>0</v>
      </c>
      <c r="G11" s="358">
        <v>0</v>
      </c>
      <c r="H11" s="358">
        <v>0</v>
      </c>
      <c r="I11" s="358">
        <v>0</v>
      </c>
      <c r="J11" s="358">
        <v>0</v>
      </c>
      <c r="K11" s="358">
        <v>0</v>
      </c>
      <c r="L11" s="358">
        <v>0</v>
      </c>
      <c r="M11" s="358">
        <v>0</v>
      </c>
      <c r="N11" s="358">
        <v>0</v>
      </c>
      <c r="O11" s="358">
        <v>0</v>
      </c>
      <c r="P11" s="358">
        <v>0</v>
      </c>
      <c r="Q11" s="365">
        <v>0</v>
      </c>
      <c r="R11" s="371">
        <f t="shared" si="0"/>
        <v>0</v>
      </c>
      <c r="S11" s="35"/>
      <c r="T11" s="35"/>
      <c r="U11" s="35"/>
    </row>
    <row r="12" spans="1:21" ht="15" customHeight="1">
      <c r="A12" s="375" t="s">
        <v>317</v>
      </c>
      <c r="B12" s="363">
        <v>0</v>
      </c>
      <c r="C12" s="358">
        <v>0</v>
      </c>
      <c r="D12" s="358">
        <v>0</v>
      </c>
      <c r="E12" s="358">
        <v>0</v>
      </c>
      <c r="F12" s="358">
        <v>0</v>
      </c>
      <c r="G12" s="358">
        <v>0</v>
      </c>
      <c r="H12" s="358">
        <v>0</v>
      </c>
      <c r="I12" s="358">
        <v>0</v>
      </c>
      <c r="J12" s="358">
        <v>0</v>
      </c>
      <c r="K12" s="358">
        <v>0</v>
      </c>
      <c r="L12" s="358">
        <v>0</v>
      </c>
      <c r="M12" s="358">
        <v>0</v>
      </c>
      <c r="N12" s="358">
        <v>0</v>
      </c>
      <c r="O12" s="358">
        <v>0</v>
      </c>
      <c r="P12" s="358">
        <v>0</v>
      </c>
      <c r="Q12" s="365">
        <v>0</v>
      </c>
      <c r="R12" s="371">
        <f t="shared" si="0"/>
        <v>0</v>
      </c>
      <c r="S12" s="35"/>
      <c r="T12" s="35"/>
      <c r="U12" s="35"/>
    </row>
    <row r="13" spans="1:21" ht="15" customHeight="1">
      <c r="A13" s="375" t="s">
        <v>318</v>
      </c>
      <c r="B13" s="363">
        <v>0</v>
      </c>
      <c r="C13" s="358">
        <v>0</v>
      </c>
      <c r="D13" s="358">
        <v>0</v>
      </c>
      <c r="E13" s="358">
        <v>0</v>
      </c>
      <c r="F13" s="358">
        <v>0</v>
      </c>
      <c r="G13" s="358">
        <v>0</v>
      </c>
      <c r="H13" s="358">
        <v>0</v>
      </c>
      <c r="I13" s="358">
        <v>0</v>
      </c>
      <c r="J13" s="358">
        <v>0</v>
      </c>
      <c r="K13" s="358">
        <v>0</v>
      </c>
      <c r="L13" s="358">
        <v>0</v>
      </c>
      <c r="M13" s="358">
        <v>0</v>
      </c>
      <c r="N13" s="358">
        <v>0</v>
      </c>
      <c r="O13" s="358">
        <v>0</v>
      </c>
      <c r="P13" s="358">
        <v>0</v>
      </c>
      <c r="Q13" s="365">
        <v>0</v>
      </c>
      <c r="R13" s="371">
        <f t="shared" si="0"/>
        <v>0</v>
      </c>
      <c r="S13" s="35"/>
      <c r="T13" s="35"/>
      <c r="U13" s="35"/>
    </row>
    <row r="14" spans="1:21" ht="15" customHeight="1">
      <c r="A14" s="375" t="s">
        <v>134</v>
      </c>
      <c r="B14" s="363">
        <v>0</v>
      </c>
      <c r="C14" s="358">
        <v>0</v>
      </c>
      <c r="D14" s="358">
        <v>0</v>
      </c>
      <c r="E14" s="358">
        <v>0</v>
      </c>
      <c r="F14" s="358">
        <v>0</v>
      </c>
      <c r="G14" s="358">
        <v>0</v>
      </c>
      <c r="H14" s="358">
        <v>0</v>
      </c>
      <c r="I14" s="358">
        <v>0</v>
      </c>
      <c r="J14" s="358">
        <v>0</v>
      </c>
      <c r="K14" s="358">
        <v>0</v>
      </c>
      <c r="L14" s="358">
        <v>0</v>
      </c>
      <c r="M14" s="358">
        <v>0</v>
      </c>
      <c r="N14" s="358">
        <v>0</v>
      </c>
      <c r="O14" s="358">
        <v>0</v>
      </c>
      <c r="P14" s="358">
        <v>0</v>
      </c>
      <c r="Q14" s="365">
        <v>0</v>
      </c>
      <c r="R14" s="371">
        <f t="shared" si="0"/>
        <v>0</v>
      </c>
      <c r="S14" s="35"/>
      <c r="T14" s="35"/>
      <c r="U14" s="35"/>
    </row>
    <row r="15" spans="1:21" ht="15" customHeight="1">
      <c r="A15" s="375" t="s">
        <v>77</v>
      </c>
      <c r="B15" s="363">
        <v>0</v>
      </c>
      <c r="C15" s="358">
        <v>0</v>
      </c>
      <c r="D15" s="358">
        <v>0</v>
      </c>
      <c r="E15" s="358">
        <v>0</v>
      </c>
      <c r="F15" s="358">
        <v>0</v>
      </c>
      <c r="G15" s="358">
        <v>0</v>
      </c>
      <c r="H15" s="358">
        <v>0</v>
      </c>
      <c r="I15" s="358">
        <v>0</v>
      </c>
      <c r="J15" s="358">
        <v>0</v>
      </c>
      <c r="K15" s="358">
        <v>0</v>
      </c>
      <c r="L15" s="358">
        <v>0</v>
      </c>
      <c r="M15" s="358">
        <v>0</v>
      </c>
      <c r="N15" s="358">
        <v>0</v>
      </c>
      <c r="O15" s="358">
        <v>0</v>
      </c>
      <c r="P15" s="358">
        <v>0</v>
      </c>
      <c r="Q15" s="365">
        <v>0</v>
      </c>
      <c r="R15" s="371">
        <f t="shared" si="0"/>
        <v>0</v>
      </c>
      <c r="S15" s="35"/>
      <c r="T15" s="35"/>
      <c r="U15" s="35"/>
    </row>
    <row r="16" spans="1:21" ht="15" customHeight="1">
      <c r="A16" s="375" t="s">
        <v>255</v>
      </c>
      <c r="B16" s="363">
        <v>0</v>
      </c>
      <c r="C16" s="358">
        <v>0</v>
      </c>
      <c r="D16" s="358">
        <v>0</v>
      </c>
      <c r="E16" s="358">
        <v>0</v>
      </c>
      <c r="F16" s="358">
        <v>0</v>
      </c>
      <c r="G16" s="358">
        <v>0</v>
      </c>
      <c r="H16" s="358">
        <v>0</v>
      </c>
      <c r="I16" s="358">
        <v>1</v>
      </c>
      <c r="J16" s="358">
        <v>0</v>
      </c>
      <c r="K16" s="358">
        <v>0</v>
      </c>
      <c r="L16" s="358">
        <v>0</v>
      </c>
      <c r="M16" s="358">
        <v>0</v>
      </c>
      <c r="N16" s="358">
        <v>0</v>
      </c>
      <c r="O16" s="358">
        <v>0</v>
      </c>
      <c r="P16" s="358">
        <v>0</v>
      </c>
      <c r="Q16" s="365">
        <v>0</v>
      </c>
      <c r="R16" s="371">
        <f t="shared" si="0"/>
        <v>1</v>
      </c>
      <c r="S16" s="35"/>
      <c r="T16" s="35"/>
      <c r="U16" s="35"/>
    </row>
    <row r="17" spans="1:18" s="92" customFormat="1" ht="15" customHeight="1">
      <c r="A17" s="375" t="s">
        <v>93</v>
      </c>
      <c r="B17" s="363">
        <v>0</v>
      </c>
      <c r="C17" s="358">
        <v>0</v>
      </c>
      <c r="D17" s="358">
        <v>0</v>
      </c>
      <c r="E17" s="358">
        <v>0</v>
      </c>
      <c r="F17" s="358">
        <v>0</v>
      </c>
      <c r="G17" s="358">
        <v>0</v>
      </c>
      <c r="H17" s="358">
        <v>0</v>
      </c>
      <c r="I17" s="358">
        <v>0</v>
      </c>
      <c r="J17" s="358">
        <v>0</v>
      </c>
      <c r="K17" s="358">
        <v>0</v>
      </c>
      <c r="L17" s="358">
        <v>0</v>
      </c>
      <c r="M17" s="358">
        <v>0</v>
      </c>
      <c r="N17" s="358">
        <v>0</v>
      </c>
      <c r="O17" s="358">
        <v>0</v>
      </c>
      <c r="P17" s="358">
        <v>0</v>
      </c>
      <c r="Q17" s="365">
        <v>0</v>
      </c>
      <c r="R17" s="371">
        <f t="shared" si="0"/>
        <v>0</v>
      </c>
    </row>
    <row r="18" spans="1:21" ht="15" customHeight="1">
      <c r="A18" s="375" t="s">
        <v>329</v>
      </c>
      <c r="B18" s="363">
        <v>0</v>
      </c>
      <c r="C18" s="358">
        <v>0</v>
      </c>
      <c r="D18" s="358">
        <v>0</v>
      </c>
      <c r="E18" s="358">
        <v>0</v>
      </c>
      <c r="F18" s="358">
        <v>0</v>
      </c>
      <c r="G18" s="358">
        <v>0</v>
      </c>
      <c r="H18" s="358">
        <v>0</v>
      </c>
      <c r="I18" s="358">
        <v>0</v>
      </c>
      <c r="J18" s="358">
        <v>0</v>
      </c>
      <c r="K18" s="358">
        <v>0</v>
      </c>
      <c r="L18" s="358">
        <v>0</v>
      </c>
      <c r="M18" s="358">
        <v>0</v>
      </c>
      <c r="N18" s="358">
        <v>0</v>
      </c>
      <c r="O18" s="358">
        <v>0</v>
      </c>
      <c r="P18" s="358">
        <v>0</v>
      </c>
      <c r="Q18" s="365">
        <v>0</v>
      </c>
      <c r="R18" s="371">
        <f t="shared" si="0"/>
        <v>0</v>
      </c>
      <c r="S18" s="35"/>
      <c r="T18" s="35"/>
      <c r="U18" s="35"/>
    </row>
    <row r="19" spans="1:21" ht="15" customHeight="1">
      <c r="A19" s="374" t="s">
        <v>52</v>
      </c>
      <c r="B19" s="364">
        <v>0</v>
      </c>
      <c r="C19" s="359">
        <v>1</v>
      </c>
      <c r="D19" s="359">
        <v>1</v>
      </c>
      <c r="E19" s="359">
        <v>0</v>
      </c>
      <c r="F19" s="359">
        <v>0</v>
      </c>
      <c r="G19" s="359">
        <v>0</v>
      </c>
      <c r="H19" s="359">
        <v>3</v>
      </c>
      <c r="I19" s="359">
        <v>4</v>
      </c>
      <c r="J19" s="359">
        <v>0</v>
      </c>
      <c r="K19" s="359">
        <v>1</v>
      </c>
      <c r="L19" s="359">
        <v>0</v>
      </c>
      <c r="M19" s="359">
        <v>0</v>
      </c>
      <c r="N19" s="359">
        <v>0</v>
      </c>
      <c r="O19" s="359">
        <v>0</v>
      </c>
      <c r="P19" s="359">
        <v>0</v>
      </c>
      <c r="Q19" s="366">
        <v>1</v>
      </c>
      <c r="R19" s="371">
        <f t="shared" si="0"/>
        <v>11</v>
      </c>
      <c r="S19" s="35"/>
      <c r="T19" s="35"/>
      <c r="U19" s="35"/>
    </row>
    <row r="20" spans="1:21" ht="15" customHeight="1">
      <c r="A20" s="375" t="s">
        <v>345</v>
      </c>
      <c r="B20" s="363">
        <v>0</v>
      </c>
      <c r="C20" s="358">
        <v>0</v>
      </c>
      <c r="D20" s="358">
        <v>0</v>
      </c>
      <c r="E20" s="358">
        <v>0</v>
      </c>
      <c r="F20" s="358">
        <v>0</v>
      </c>
      <c r="G20" s="358">
        <v>0</v>
      </c>
      <c r="H20" s="358">
        <v>0</v>
      </c>
      <c r="I20" s="358">
        <v>0</v>
      </c>
      <c r="J20" s="358">
        <v>0</v>
      </c>
      <c r="K20" s="358">
        <v>0</v>
      </c>
      <c r="L20" s="358">
        <v>0</v>
      </c>
      <c r="M20" s="358">
        <v>0</v>
      </c>
      <c r="N20" s="358">
        <v>0</v>
      </c>
      <c r="O20" s="358">
        <v>0</v>
      </c>
      <c r="P20" s="358">
        <v>0</v>
      </c>
      <c r="Q20" s="365">
        <v>0</v>
      </c>
      <c r="R20" s="371">
        <f t="shared" si="0"/>
        <v>0</v>
      </c>
      <c r="S20" s="35"/>
      <c r="T20" s="35"/>
      <c r="U20" s="35"/>
    </row>
    <row r="21" spans="1:21" ht="15" customHeight="1">
      <c r="A21" s="375" t="s">
        <v>94</v>
      </c>
      <c r="B21" s="363">
        <v>0</v>
      </c>
      <c r="C21" s="358">
        <v>0</v>
      </c>
      <c r="D21" s="358">
        <v>0</v>
      </c>
      <c r="E21" s="358">
        <v>0</v>
      </c>
      <c r="F21" s="358">
        <v>0</v>
      </c>
      <c r="G21" s="358">
        <v>0</v>
      </c>
      <c r="H21" s="358">
        <v>0</v>
      </c>
      <c r="I21" s="358">
        <v>0</v>
      </c>
      <c r="J21" s="358">
        <v>0</v>
      </c>
      <c r="K21" s="358">
        <v>0</v>
      </c>
      <c r="L21" s="358">
        <v>0</v>
      </c>
      <c r="M21" s="358">
        <v>0</v>
      </c>
      <c r="N21" s="358">
        <v>0</v>
      </c>
      <c r="O21" s="358">
        <v>0</v>
      </c>
      <c r="P21" s="358">
        <v>0</v>
      </c>
      <c r="Q21" s="365">
        <v>0</v>
      </c>
      <c r="R21" s="371">
        <f t="shared" si="0"/>
        <v>0</v>
      </c>
      <c r="S21" s="35"/>
      <c r="T21" s="35"/>
      <c r="U21" s="35"/>
    </row>
    <row r="22" spans="1:21" ht="15" customHeight="1">
      <c r="A22" s="375" t="s">
        <v>125</v>
      </c>
      <c r="B22" s="363">
        <v>0</v>
      </c>
      <c r="C22" s="358">
        <v>0</v>
      </c>
      <c r="D22" s="358">
        <v>0</v>
      </c>
      <c r="E22" s="358">
        <v>0</v>
      </c>
      <c r="F22" s="358">
        <v>0</v>
      </c>
      <c r="G22" s="358">
        <v>0</v>
      </c>
      <c r="H22" s="358">
        <v>0</v>
      </c>
      <c r="I22" s="358">
        <v>0</v>
      </c>
      <c r="J22" s="358">
        <v>0</v>
      </c>
      <c r="K22" s="358">
        <v>0</v>
      </c>
      <c r="L22" s="358">
        <v>0</v>
      </c>
      <c r="M22" s="358">
        <v>0</v>
      </c>
      <c r="N22" s="358">
        <v>0</v>
      </c>
      <c r="O22" s="358">
        <v>0</v>
      </c>
      <c r="P22" s="358">
        <v>0</v>
      </c>
      <c r="Q22" s="365">
        <v>0</v>
      </c>
      <c r="R22" s="371">
        <f t="shared" si="0"/>
        <v>0</v>
      </c>
      <c r="S22" s="35"/>
      <c r="T22" s="35"/>
      <c r="U22" s="35"/>
    </row>
    <row r="23" spans="1:21" ht="15" customHeight="1">
      <c r="A23" s="375" t="s">
        <v>200</v>
      </c>
      <c r="B23" s="363">
        <v>0</v>
      </c>
      <c r="C23" s="358">
        <v>0</v>
      </c>
      <c r="D23" s="358">
        <v>0</v>
      </c>
      <c r="E23" s="358">
        <v>0</v>
      </c>
      <c r="F23" s="358">
        <v>0</v>
      </c>
      <c r="G23" s="358">
        <v>0</v>
      </c>
      <c r="H23" s="358">
        <v>0</v>
      </c>
      <c r="I23" s="358">
        <v>1</v>
      </c>
      <c r="J23" s="358">
        <v>0</v>
      </c>
      <c r="K23" s="358">
        <v>0</v>
      </c>
      <c r="L23" s="358">
        <v>0</v>
      </c>
      <c r="M23" s="358">
        <v>0</v>
      </c>
      <c r="N23" s="358">
        <v>0</v>
      </c>
      <c r="O23" s="358">
        <v>0</v>
      </c>
      <c r="P23" s="358">
        <v>0</v>
      </c>
      <c r="Q23" s="365">
        <v>0</v>
      </c>
      <c r="R23" s="371">
        <f t="shared" si="0"/>
        <v>1</v>
      </c>
      <c r="S23" s="35"/>
      <c r="T23" s="35"/>
      <c r="U23" s="35"/>
    </row>
    <row r="24" spans="1:21" ht="15" customHeight="1">
      <c r="A24" s="375" t="s">
        <v>319</v>
      </c>
      <c r="B24" s="363">
        <v>0</v>
      </c>
      <c r="C24" s="358">
        <v>0</v>
      </c>
      <c r="D24" s="358">
        <v>0</v>
      </c>
      <c r="E24" s="358">
        <v>0</v>
      </c>
      <c r="F24" s="358">
        <v>0</v>
      </c>
      <c r="G24" s="358">
        <v>0</v>
      </c>
      <c r="H24" s="358">
        <v>0</v>
      </c>
      <c r="I24" s="358">
        <v>0</v>
      </c>
      <c r="J24" s="358">
        <v>0</v>
      </c>
      <c r="K24" s="358">
        <v>0</v>
      </c>
      <c r="L24" s="358">
        <v>0</v>
      </c>
      <c r="M24" s="358">
        <v>0</v>
      </c>
      <c r="N24" s="358">
        <v>0</v>
      </c>
      <c r="O24" s="358">
        <v>0</v>
      </c>
      <c r="P24" s="358">
        <v>0</v>
      </c>
      <c r="Q24" s="365">
        <v>0</v>
      </c>
      <c r="R24" s="371">
        <f t="shared" si="0"/>
        <v>0</v>
      </c>
      <c r="S24" s="35"/>
      <c r="T24" s="35"/>
      <c r="U24" s="35"/>
    </row>
    <row r="25" spans="1:21" ht="15" customHeight="1">
      <c r="A25" s="375" t="s">
        <v>126</v>
      </c>
      <c r="B25" s="363">
        <v>0</v>
      </c>
      <c r="C25" s="358">
        <v>0</v>
      </c>
      <c r="D25" s="358">
        <v>0</v>
      </c>
      <c r="E25" s="358">
        <v>0</v>
      </c>
      <c r="F25" s="358">
        <v>0</v>
      </c>
      <c r="G25" s="358">
        <v>0</v>
      </c>
      <c r="H25" s="358">
        <v>0</v>
      </c>
      <c r="I25" s="358">
        <v>0</v>
      </c>
      <c r="J25" s="358">
        <v>0</v>
      </c>
      <c r="K25" s="358">
        <v>0</v>
      </c>
      <c r="L25" s="358">
        <v>0</v>
      </c>
      <c r="M25" s="358">
        <v>0</v>
      </c>
      <c r="N25" s="358">
        <v>0</v>
      </c>
      <c r="O25" s="358">
        <v>0</v>
      </c>
      <c r="P25" s="358">
        <v>0</v>
      </c>
      <c r="Q25" s="365">
        <v>0</v>
      </c>
      <c r="R25" s="371">
        <f t="shared" si="0"/>
        <v>0</v>
      </c>
      <c r="S25" s="35"/>
      <c r="T25" s="35"/>
      <c r="U25" s="35"/>
    </row>
    <row r="26" spans="1:21" ht="15" customHeight="1">
      <c r="A26" s="375" t="s">
        <v>108</v>
      </c>
      <c r="B26" s="363">
        <v>0</v>
      </c>
      <c r="C26" s="358">
        <v>0</v>
      </c>
      <c r="D26" s="358">
        <v>0</v>
      </c>
      <c r="E26" s="358">
        <v>0</v>
      </c>
      <c r="F26" s="358">
        <v>0</v>
      </c>
      <c r="G26" s="358">
        <v>0</v>
      </c>
      <c r="H26" s="358">
        <v>0</v>
      </c>
      <c r="I26" s="358">
        <v>0</v>
      </c>
      <c r="J26" s="358">
        <v>0</v>
      </c>
      <c r="K26" s="358">
        <v>0</v>
      </c>
      <c r="L26" s="358">
        <v>0</v>
      </c>
      <c r="M26" s="358">
        <v>0</v>
      </c>
      <c r="N26" s="358">
        <v>0</v>
      </c>
      <c r="O26" s="358">
        <v>0</v>
      </c>
      <c r="P26" s="358">
        <v>0</v>
      </c>
      <c r="Q26" s="365">
        <v>0</v>
      </c>
      <c r="R26" s="371">
        <f t="shared" si="0"/>
        <v>0</v>
      </c>
      <c r="S26" s="35"/>
      <c r="T26" s="35"/>
      <c r="U26" s="35"/>
    </row>
    <row r="27" spans="1:21" ht="15" customHeight="1">
      <c r="A27" s="375" t="s">
        <v>97</v>
      </c>
      <c r="B27" s="363">
        <v>0</v>
      </c>
      <c r="C27" s="358">
        <v>0</v>
      </c>
      <c r="D27" s="358">
        <v>0</v>
      </c>
      <c r="E27" s="358">
        <v>0</v>
      </c>
      <c r="F27" s="358">
        <v>0</v>
      </c>
      <c r="G27" s="358">
        <v>0</v>
      </c>
      <c r="H27" s="358">
        <v>0</v>
      </c>
      <c r="I27" s="358">
        <v>1</v>
      </c>
      <c r="J27" s="358">
        <v>0</v>
      </c>
      <c r="K27" s="358">
        <v>0</v>
      </c>
      <c r="L27" s="358">
        <v>0</v>
      </c>
      <c r="M27" s="358">
        <v>0</v>
      </c>
      <c r="N27" s="358">
        <v>0</v>
      </c>
      <c r="O27" s="358">
        <v>0</v>
      </c>
      <c r="P27" s="358">
        <v>0</v>
      </c>
      <c r="Q27" s="365">
        <v>0</v>
      </c>
      <c r="R27" s="371">
        <f t="shared" si="0"/>
        <v>1</v>
      </c>
      <c r="S27" s="35"/>
      <c r="T27" s="35"/>
      <c r="U27" s="35"/>
    </row>
    <row r="28" spans="1:21" ht="15" customHeight="1">
      <c r="A28" s="375" t="s">
        <v>280</v>
      </c>
      <c r="B28" s="363">
        <v>0</v>
      </c>
      <c r="C28" s="358">
        <v>0</v>
      </c>
      <c r="D28" s="358">
        <v>0</v>
      </c>
      <c r="E28" s="358">
        <v>0</v>
      </c>
      <c r="F28" s="358">
        <v>0</v>
      </c>
      <c r="G28" s="358">
        <v>0</v>
      </c>
      <c r="H28" s="358">
        <v>0</v>
      </c>
      <c r="I28" s="358">
        <v>1</v>
      </c>
      <c r="J28" s="358">
        <v>0</v>
      </c>
      <c r="K28" s="358">
        <v>0</v>
      </c>
      <c r="L28" s="358">
        <v>0</v>
      </c>
      <c r="M28" s="358">
        <v>0</v>
      </c>
      <c r="N28" s="358">
        <v>0</v>
      </c>
      <c r="O28" s="358">
        <v>0</v>
      </c>
      <c r="P28" s="358">
        <v>0</v>
      </c>
      <c r="Q28" s="365">
        <v>0</v>
      </c>
      <c r="R28" s="371">
        <f t="shared" si="0"/>
        <v>1</v>
      </c>
      <c r="S28" s="35"/>
      <c r="T28" s="35"/>
      <c r="U28" s="35"/>
    </row>
    <row r="29" spans="1:21" ht="15" customHeight="1">
      <c r="A29" s="375" t="s">
        <v>101</v>
      </c>
      <c r="B29" s="363">
        <v>0</v>
      </c>
      <c r="C29" s="358">
        <v>0</v>
      </c>
      <c r="D29" s="358">
        <v>0</v>
      </c>
      <c r="E29" s="358">
        <v>0</v>
      </c>
      <c r="F29" s="358">
        <v>0</v>
      </c>
      <c r="G29" s="358">
        <v>0</v>
      </c>
      <c r="H29" s="358">
        <v>0</v>
      </c>
      <c r="I29" s="358">
        <v>2</v>
      </c>
      <c r="J29" s="358">
        <v>0</v>
      </c>
      <c r="K29" s="358">
        <v>0</v>
      </c>
      <c r="L29" s="358">
        <v>0</v>
      </c>
      <c r="M29" s="358">
        <v>0</v>
      </c>
      <c r="N29" s="358">
        <v>0</v>
      </c>
      <c r="O29" s="358">
        <v>0</v>
      </c>
      <c r="P29" s="358">
        <v>0</v>
      </c>
      <c r="Q29" s="365">
        <v>0</v>
      </c>
      <c r="R29" s="371">
        <f t="shared" si="0"/>
        <v>2</v>
      </c>
      <c r="S29" s="35"/>
      <c r="T29" s="35"/>
      <c r="U29" s="35"/>
    </row>
    <row r="30" spans="1:21" ht="15" customHeight="1">
      <c r="A30" s="375" t="s">
        <v>320</v>
      </c>
      <c r="B30" s="363">
        <v>0</v>
      </c>
      <c r="C30" s="358">
        <v>0</v>
      </c>
      <c r="D30" s="358">
        <v>0</v>
      </c>
      <c r="E30" s="358">
        <v>0</v>
      </c>
      <c r="F30" s="358">
        <v>0</v>
      </c>
      <c r="G30" s="358">
        <v>0</v>
      </c>
      <c r="H30" s="358">
        <v>0</v>
      </c>
      <c r="I30" s="358">
        <v>0</v>
      </c>
      <c r="J30" s="358">
        <v>0</v>
      </c>
      <c r="K30" s="358">
        <v>0</v>
      </c>
      <c r="L30" s="358">
        <v>0</v>
      </c>
      <c r="M30" s="358">
        <v>0</v>
      </c>
      <c r="N30" s="358">
        <v>0</v>
      </c>
      <c r="O30" s="358">
        <v>0</v>
      </c>
      <c r="P30" s="358">
        <v>0</v>
      </c>
      <c r="Q30" s="365">
        <v>0</v>
      </c>
      <c r="R30" s="371">
        <f t="shared" si="0"/>
        <v>0</v>
      </c>
      <c r="S30" s="35"/>
      <c r="T30" s="35"/>
      <c r="U30" s="35"/>
    </row>
    <row r="31" spans="1:21" ht="15" customHeight="1">
      <c r="A31" s="375" t="s">
        <v>321</v>
      </c>
      <c r="B31" s="363">
        <v>0</v>
      </c>
      <c r="C31" s="358">
        <v>0</v>
      </c>
      <c r="D31" s="358">
        <v>0</v>
      </c>
      <c r="E31" s="358">
        <v>0</v>
      </c>
      <c r="F31" s="358">
        <v>0</v>
      </c>
      <c r="G31" s="358">
        <v>0</v>
      </c>
      <c r="H31" s="358">
        <v>1</v>
      </c>
      <c r="I31" s="358">
        <v>0</v>
      </c>
      <c r="J31" s="358">
        <v>0</v>
      </c>
      <c r="K31" s="358">
        <v>0</v>
      </c>
      <c r="L31" s="358">
        <v>0</v>
      </c>
      <c r="M31" s="358">
        <v>0</v>
      </c>
      <c r="N31" s="358">
        <v>0</v>
      </c>
      <c r="O31" s="358">
        <v>0</v>
      </c>
      <c r="P31" s="358">
        <v>0</v>
      </c>
      <c r="Q31" s="365">
        <v>0</v>
      </c>
      <c r="R31" s="371">
        <f t="shared" si="0"/>
        <v>1</v>
      </c>
      <c r="S31" s="35"/>
      <c r="T31" s="35"/>
      <c r="U31" s="35"/>
    </row>
    <row r="32" spans="1:21" ht="15" customHeight="1">
      <c r="A32" s="375" t="s">
        <v>256</v>
      </c>
      <c r="B32" s="363">
        <v>0</v>
      </c>
      <c r="C32" s="358">
        <v>0</v>
      </c>
      <c r="D32" s="358">
        <v>0</v>
      </c>
      <c r="E32" s="358">
        <v>0</v>
      </c>
      <c r="F32" s="358">
        <v>0</v>
      </c>
      <c r="G32" s="358">
        <v>0</v>
      </c>
      <c r="H32" s="358">
        <v>0</v>
      </c>
      <c r="I32" s="358">
        <v>0</v>
      </c>
      <c r="J32" s="358">
        <v>0</v>
      </c>
      <c r="K32" s="358">
        <v>0</v>
      </c>
      <c r="L32" s="358">
        <v>0</v>
      </c>
      <c r="M32" s="358">
        <v>0</v>
      </c>
      <c r="N32" s="358">
        <v>0</v>
      </c>
      <c r="O32" s="358">
        <v>0</v>
      </c>
      <c r="P32" s="358">
        <v>0</v>
      </c>
      <c r="Q32" s="365">
        <v>0</v>
      </c>
      <c r="R32" s="371">
        <f t="shared" si="0"/>
        <v>0</v>
      </c>
      <c r="S32" s="35"/>
      <c r="T32" s="35"/>
      <c r="U32" s="35"/>
    </row>
    <row r="33" spans="1:21" ht="15" customHeight="1">
      <c r="A33" s="375" t="s">
        <v>110</v>
      </c>
      <c r="B33" s="363">
        <v>0</v>
      </c>
      <c r="C33" s="358">
        <v>0</v>
      </c>
      <c r="D33" s="358">
        <v>0</v>
      </c>
      <c r="E33" s="358">
        <v>0</v>
      </c>
      <c r="F33" s="358">
        <v>0</v>
      </c>
      <c r="G33" s="358">
        <v>0</v>
      </c>
      <c r="H33" s="358">
        <v>0</v>
      </c>
      <c r="I33" s="358">
        <v>0</v>
      </c>
      <c r="J33" s="358">
        <v>0</v>
      </c>
      <c r="K33" s="358">
        <v>0</v>
      </c>
      <c r="L33" s="358">
        <v>0</v>
      </c>
      <c r="M33" s="358">
        <v>0</v>
      </c>
      <c r="N33" s="358">
        <v>0</v>
      </c>
      <c r="O33" s="358">
        <v>0</v>
      </c>
      <c r="P33" s="358">
        <v>0</v>
      </c>
      <c r="Q33" s="365">
        <v>0</v>
      </c>
      <c r="R33" s="371">
        <f t="shared" si="0"/>
        <v>0</v>
      </c>
      <c r="S33" s="35"/>
      <c r="T33" s="35"/>
      <c r="U33" s="35"/>
    </row>
    <row r="34" spans="1:21" ht="15" customHeight="1">
      <c r="A34" s="375" t="s">
        <v>286</v>
      </c>
      <c r="B34" s="363">
        <v>0</v>
      </c>
      <c r="C34" s="358">
        <v>0</v>
      </c>
      <c r="D34" s="358">
        <v>0</v>
      </c>
      <c r="E34" s="358">
        <v>0</v>
      </c>
      <c r="F34" s="358">
        <v>0</v>
      </c>
      <c r="G34" s="358">
        <v>0</v>
      </c>
      <c r="H34" s="358">
        <v>0</v>
      </c>
      <c r="I34" s="358">
        <v>0</v>
      </c>
      <c r="J34" s="358">
        <v>0</v>
      </c>
      <c r="K34" s="358">
        <v>0</v>
      </c>
      <c r="L34" s="358">
        <v>0</v>
      </c>
      <c r="M34" s="358">
        <v>0</v>
      </c>
      <c r="N34" s="358">
        <v>0</v>
      </c>
      <c r="O34" s="358">
        <v>0</v>
      </c>
      <c r="P34" s="358">
        <v>0</v>
      </c>
      <c r="Q34" s="365">
        <v>0</v>
      </c>
      <c r="R34" s="371">
        <f t="shared" si="0"/>
        <v>0</v>
      </c>
      <c r="S34" s="35"/>
      <c r="T34" s="35"/>
      <c r="U34" s="35"/>
    </row>
    <row r="35" spans="1:21" ht="15" customHeight="1">
      <c r="A35" s="375" t="s">
        <v>128</v>
      </c>
      <c r="B35" s="363">
        <v>0</v>
      </c>
      <c r="C35" s="358">
        <v>0</v>
      </c>
      <c r="D35" s="358">
        <v>0</v>
      </c>
      <c r="E35" s="358">
        <v>0</v>
      </c>
      <c r="F35" s="358">
        <v>0</v>
      </c>
      <c r="G35" s="358">
        <v>0</v>
      </c>
      <c r="H35" s="358">
        <v>0</v>
      </c>
      <c r="I35" s="358">
        <v>0</v>
      </c>
      <c r="J35" s="358">
        <v>0</v>
      </c>
      <c r="K35" s="358">
        <v>0</v>
      </c>
      <c r="L35" s="358">
        <v>0</v>
      </c>
      <c r="M35" s="358">
        <v>0</v>
      </c>
      <c r="N35" s="358">
        <v>0</v>
      </c>
      <c r="O35" s="358">
        <v>0</v>
      </c>
      <c r="P35" s="358">
        <v>0</v>
      </c>
      <c r="Q35" s="365">
        <v>0</v>
      </c>
      <c r="R35" s="371">
        <f t="shared" si="0"/>
        <v>0</v>
      </c>
      <c r="S35" s="35"/>
      <c r="T35" s="35"/>
      <c r="U35" s="35"/>
    </row>
    <row r="36" spans="1:21" ht="15" customHeight="1">
      <c r="A36" s="375" t="s">
        <v>257</v>
      </c>
      <c r="B36" s="363">
        <v>0</v>
      </c>
      <c r="C36" s="358">
        <v>0</v>
      </c>
      <c r="D36" s="358">
        <v>0</v>
      </c>
      <c r="E36" s="358">
        <v>0</v>
      </c>
      <c r="F36" s="358">
        <v>0</v>
      </c>
      <c r="G36" s="358">
        <v>0</v>
      </c>
      <c r="H36" s="358">
        <v>0</v>
      </c>
      <c r="I36" s="358">
        <v>1</v>
      </c>
      <c r="J36" s="358">
        <v>0</v>
      </c>
      <c r="K36" s="358">
        <v>0</v>
      </c>
      <c r="L36" s="358">
        <v>0</v>
      </c>
      <c r="M36" s="358">
        <v>0</v>
      </c>
      <c r="N36" s="358">
        <v>0</v>
      </c>
      <c r="O36" s="358">
        <v>0</v>
      </c>
      <c r="P36" s="358">
        <v>0</v>
      </c>
      <c r="Q36" s="365">
        <v>0</v>
      </c>
      <c r="R36" s="371">
        <f t="shared" si="0"/>
        <v>1</v>
      </c>
      <c r="S36" s="35"/>
      <c r="T36" s="35"/>
      <c r="U36" s="35"/>
    </row>
    <row r="37" spans="1:21" ht="15" customHeight="1">
      <c r="A37" s="374" t="s">
        <v>287</v>
      </c>
      <c r="B37" s="364">
        <v>0</v>
      </c>
      <c r="C37" s="359">
        <v>0</v>
      </c>
      <c r="D37" s="359">
        <v>0</v>
      </c>
      <c r="E37" s="359">
        <v>0</v>
      </c>
      <c r="F37" s="359">
        <v>0</v>
      </c>
      <c r="G37" s="359">
        <v>0</v>
      </c>
      <c r="H37" s="359">
        <v>0</v>
      </c>
      <c r="I37" s="359">
        <v>0</v>
      </c>
      <c r="J37" s="359">
        <v>0</v>
      </c>
      <c r="K37" s="359">
        <v>0</v>
      </c>
      <c r="L37" s="359">
        <v>0</v>
      </c>
      <c r="M37" s="359">
        <v>0</v>
      </c>
      <c r="N37" s="359">
        <v>0</v>
      </c>
      <c r="O37" s="359">
        <v>0</v>
      </c>
      <c r="P37" s="359">
        <v>0</v>
      </c>
      <c r="Q37" s="366">
        <v>0</v>
      </c>
      <c r="R37" s="371">
        <f aca="true" t="shared" si="1" ref="R37:R56">SUM(B37:Q37)</f>
        <v>0</v>
      </c>
      <c r="S37" s="35"/>
      <c r="T37" s="35"/>
      <c r="U37" s="35"/>
    </row>
    <row r="38" spans="1:21" ht="15" customHeight="1">
      <c r="A38" s="375" t="s">
        <v>325</v>
      </c>
      <c r="B38" s="363">
        <v>0</v>
      </c>
      <c r="C38" s="358">
        <v>0</v>
      </c>
      <c r="D38" s="358">
        <v>0</v>
      </c>
      <c r="E38" s="358">
        <v>0</v>
      </c>
      <c r="F38" s="358">
        <v>0</v>
      </c>
      <c r="G38" s="358">
        <v>0</v>
      </c>
      <c r="H38" s="358">
        <v>3</v>
      </c>
      <c r="I38" s="358">
        <v>5</v>
      </c>
      <c r="J38" s="358">
        <v>0</v>
      </c>
      <c r="K38" s="358">
        <v>0</v>
      </c>
      <c r="L38" s="358">
        <v>0</v>
      </c>
      <c r="M38" s="358">
        <v>0</v>
      </c>
      <c r="N38" s="358">
        <v>0</v>
      </c>
      <c r="O38" s="358">
        <v>0</v>
      </c>
      <c r="P38" s="358">
        <v>0</v>
      </c>
      <c r="Q38" s="365">
        <v>0</v>
      </c>
      <c r="R38" s="371">
        <f t="shared" si="1"/>
        <v>8</v>
      </c>
      <c r="S38" s="35"/>
      <c r="T38" s="35"/>
      <c r="U38" s="35"/>
    </row>
    <row r="39" spans="1:21" ht="15" customHeight="1">
      <c r="A39" s="375" t="s">
        <v>289</v>
      </c>
      <c r="B39" s="363">
        <v>0</v>
      </c>
      <c r="C39" s="358">
        <v>0</v>
      </c>
      <c r="D39" s="358">
        <v>0</v>
      </c>
      <c r="E39" s="358">
        <v>0</v>
      </c>
      <c r="F39" s="358">
        <v>0</v>
      </c>
      <c r="G39" s="358">
        <v>0</v>
      </c>
      <c r="H39" s="358">
        <v>0</v>
      </c>
      <c r="I39" s="358">
        <v>0</v>
      </c>
      <c r="J39" s="358">
        <v>0</v>
      </c>
      <c r="K39" s="358">
        <v>0</v>
      </c>
      <c r="L39" s="358">
        <v>0</v>
      </c>
      <c r="M39" s="358">
        <v>0</v>
      </c>
      <c r="N39" s="358">
        <v>0</v>
      </c>
      <c r="O39" s="358">
        <v>0</v>
      </c>
      <c r="P39" s="358">
        <v>0</v>
      </c>
      <c r="Q39" s="365">
        <v>0</v>
      </c>
      <c r="R39" s="371">
        <f t="shared" si="1"/>
        <v>0</v>
      </c>
      <c r="S39" s="35"/>
      <c r="T39" s="35"/>
      <c r="U39" s="35"/>
    </row>
    <row r="40" spans="1:21" ht="15" customHeight="1">
      <c r="A40" s="375" t="s">
        <v>112</v>
      </c>
      <c r="B40" s="363">
        <v>0</v>
      </c>
      <c r="C40" s="358">
        <v>0</v>
      </c>
      <c r="D40" s="358">
        <v>0</v>
      </c>
      <c r="E40" s="358">
        <v>0</v>
      </c>
      <c r="F40" s="358">
        <v>0</v>
      </c>
      <c r="G40" s="358">
        <v>0</v>
      </c>
      <c r="H40" s="358">
        <v>0</v>
      </c>
      <c r="I40" s="358">
        <v>0</v>
      </c>
      <c r="J40" s="358">
        <v>0</v>
      </c>
      <c r="K40" s="358">
        <v>0</v>
      </c>
      <c r="L40" s="358">
        <v>0</v>
      </c>
      <c r="M40" s="358">
        <v>0</v>
      </c>
      <c r="N40" s="358">
        <v>0</v>
      </c>
      <c r="O40" s="358">
        <v>0</v>
      </c>
      <c r="P40" s="358">
        <v>0</v>
      </c>
      <c r="Q40" s="365">
        <v>0</v>
      </c>
      <c r="R40" s="371">
        <f t="shared" si="1"/>
        <v>0</v>
      </c>
      <c r="S40" s="35"/>
      <c r="T40" s="35"/>
      <c r="U40" s="35"/>
    </row>
    <row r="41" spans="1:21" ht="15" customHeight="1">
      <c r="A41" s="373" t="s">
        <v>258</v>
      </c>
      <c r="B41" s="363">
        <v>0</v>
      </c>
      <c r="C41" s="358">
        <v>0</v>
      </c>
      <c r="D41" s="358">
        <v>0</v>
      </c>
      <c r="E41" s="358">
        <v>0</v>
      </c>
      <c r="F41" s="358">
        <v>0</v>
      </c>
      <c r="G41" s="358">
        <v>0</v>
      </c>
      <c r="H41" s="358">
        <v>0</v>
      </c>
      <c r="I41" s="358">
        <v>0</v>
      </c>
      <c r="J41" s="358">
        <v>0</v>
      </c>
      <c r="K41" s="358">
        <v>0</v>
      </c>
      <c r="L41" s="358">
        <v>0</v>
      </c>
      <c r="M41" s="358">
        <v>0</v>
      </c>
      <c r="N41" s="358">
        <v>0</v>
      </c>
      <c r="O41" s="358">
        <v>0</v>
      </c>
      <c r="P41" s="358">
        <v>0</v>
      </c>
      <c r="Q41" s="365">
        <v>0</v>
      </c>
      <c r="R41" s="371">
        <f t="shared" si="1"/>
        <v>0</v>
      </c>
      <c r="S41" s="35"/>
      <c r="T41" s="35"/>
      <c r="U41" s="35"/>
    </row>
    <row r="42" spans="1:21" ht="15" customHeight="1">
      <c r="A42" s="374" t="s">
        <v>65</v>
      </c>
      <c r="B42" s="363">
        <v>0</v>
      </c>
      <c r="C42" s="358">
        <v>0</v>
      </c>
      <c r="D42" s="358">
        <v>0</v>
      </c>
      <c r="E42" s="358">
        <v>0</v>
      </c>
      <c r="F42" s="358">
        <v>0</v>
      </c>
      <c r="G42" s="358">
        <v>1</v>
      </c>
      <c r="H42" s="358">
        <v>2</v>
      </c>
      <c r="I42" s="358">
        <v>1</v>
      </c>
      <c r="J42" s="358">
        <v>0</v>
      </c>
      <c r="K42" s="358">
        <v>0</v>
      </c>
      <c r="L42" s="358">
        <v>0</v>
      </c>
      <c r="M42" s="358">
        <v>0</v>
      </c>
      <c r="N42" s="358">
        <v>0</v>
      </c>
      <c r="O42" s="358">
        <v>0</v>
      </c>
      <c r="P42" s="358">
        <v>0</v>
      </c>
      <c r="Q42" s="365">
        <v>0</v>
      </c>
      <c r="R42" s="371">
        <f t="shared" si="1"/>
        <v>4</v>
      </c>
      <c r="S42" s="35"/>
      <c r="T42" s="35"/>
      <c r="U42" s="35"/>
    </row>
    <row r="43" spans="1:21" ht="15" customHeight="1">
      <c r="A43" s="375" t="s">
        <v>69</v>
      </c>
      <c r="B43" s="363">
        <v>0</v>
      </c>
      <c r="C43" s="358">
        <v>0</v>
      </c>
      <c r="D43" s="358">
        <v>0</v>
      </c>
      <c r="E43" s="358">
        <v>0</v>
      </c>
      <c r="F43" s="358">
        <v>0</v>
      </c>
      <c r="G43" s="358">
        <v>0</v>
      </c>
      <c r="H43" s="358">
        <v>0</v>
      </c>
      <c r="I43" s="358">
        <v>0</v>
      </c>
      <c r="J43" s="358">
        <v>0</v>
      </c>
      <c r="K43" s="358">
        <v>0</v>
      </c>
      <c r="L43" s="358">
        <v>0</v>
      </c>
      <c r="M43" s="358">
        <v>0</v>
      </c>
      <c r="N43" s="358">
        <v>0</v>
      </c>
      <c r="O43" s="358">
        <v>0</v>
      </c>
      <c r="P43" s="358">
        <v>0</v>
      </c>
      <c r="Q43" s="365">
        <v>0</v>
      </c>
      <c r="R43" s="371">
        <f t="shared" si="1"/>
        <v>0</v>
      </c>
      <c r="S43" s="35"/>
      <c r="T43" s="35"/>
      <c r="U43" s="35"/>
    </row>
    <row r="44" spans="1:21" ht="15" customHeight="1">
      <c r="A44" s="375" t="s">
        <v>71</v>
      </c>
      <c r="B44" s="364">
        <v>0</v>
      </c>
      <c r="C44" s="359">
        <v>0</v>
      </c>
      <c r="D44" s="359">
        <v>0</v>
      </c>
      <c r="E44" s="359">
        <v>0</v>
      </c>
      <c r="F44" s="359">
        <v>0</v>
      </c>
      <c r="G44" s="359">
        <v>0</v>
      </c>
      <c r="H44" s="359">
        <v>0</v>
      </c>
      <c r="I44" s="359">
        <v>0</v>
      </c>
      <c r="J44" s="359">
        <v>0</v>
      </c>
      <c r="K44" s="359">
        <v>0</v>
      </c>
      <c r="L44" s="359">
        <v>0</v>
      </c>
      <c r="M44" s="359">
        <v>0</v>
      </c>
      <c r="N44" s="359">
        <v>0</v>
      </c>
      <c r="O44" s="359">
        <v>0</v>
      </c>
      <c r="P44" s="359">
        <v>0</v>
      </c>
      <c r="Q44" s="366">
        <v>0</v>
      </c>
      <c r="R44" s="371">
        <f t="shared" si="1"/>
        <v>0</v>
      </c>
      <c r="S44" s="35"/>
      <c r="T44" s="35"/>
      <c r="U44" s="35"/>
    </row>
    <row r="45" spans="1:21" ht="15" customHeight="1">
      <c r="A45" s="375" t="s">
        <v>72</v>
      </c>
      <c r="B45" s="363">
        <v>0</v>
      </c>
      <c r="C45" s="358">
        <v>0</v>
      </c>
      <c r="D45" s="358">
        <v>1</v>
      </c>
      <c r="E45" s="358">
        <v>0</v>
      </c>
      <c r="F45" s="358">
        <v>0</v>
      </c>
      <c r="G45" s="358">
        <v>0</v>
      </c>
      <c r="H45" s="358">
        <v>2</v>
      </c>
      <c r="I45" s="358">
        <v>2</v>
      </c>
      <c r="J45" s="358">
        <v>0</v>
      </c>
      <c r="K45" s="358">
        <v>0</v>
      </c>
      <c r="L45" s="358">
        <v>0</v>
      </c>
      <c r="M45" s="358">
        <v>0</v>
      </c>
      <c r="N45" s="358">
        <v>0</v>
      </c>
      <c r="O45" s="358">
        <v>0</v>
      </c>
      <c r="P45" s="358">
        <v>0</v>
      </c>
      <c r="Q45" s="365">
        <v>0</v>
      </c>
      <c r="R45" s="371">
        <f t="shared" si="1"/>
        <v>5</v>
      </c>
      <c r="S45" s="35"/>
      <c r="T45" s="35"/>
      <c r="U45" s="35"/>
    </row>
    <row r="46" spans="1:21" ht="15" customHeight="1">
      <c r="A46" s="375" t="s">
        <v>119</v>
      </c>
      <c r="B46" s="363">
        <v>0</v>
      </c>
      <c r="C46" s="358">
        <v>0</v>
      </c>
      <c r="D46" s="358">
        <v>0</v>
      </c>
      <c r="E46" s="358">
        <v>0</v>
      </c>
      <c r="F46" s="358">
        <v>0</v>
      </c>
      <c r="G46" s="358">
        <v>0</v>
      </c>
      <c r="H46" s="358">
        <v>0</v>
      </c>
      <c r="I46" s="358">
        <v>1</v>
      </c>
      <c r="J46" s="358">
        <v>0</v>
      </c>
      <c r="K46" s="358">
        <v>0</v>
      </c>
      <c r="L46" s="358">
        <v>0</v>
      </c>
      <c r="M46" s="358">
        <v>0</v>
      </c>
      <c r="N46" s="358">
        <v>0</v>
      </c>
      <c r="O46" s="358">
        <v>0</v>
      </c>
      <c r="P46" s="358">
        <v>0</v>
      </c>
      <c r="Q46" s="365">
        <v>0</v>
      </c>
      <c r="R46" s="371">
        <f t="shared" si="1"/>
        <v>1</v>
      </c>
      <c r="S46" s="35"/>
      <c r="T46" s="35"/>
      <c r="U46" s="35"/>
    </row>
    <row r="47" spans="1:21" ht="15" customHeight="1">
      <c r="A47" s="375" t="s">
        <v>85</v>
      </c>
      <c r="B47" s="364">
        <v>0</v>
      </c>
      <c r="C47" s="359">
        <v>0</v>
      </c>
      <c r="D47" s="359">
        <v>0</v>
      </c>
      <c r="E47" s="359">
        <v>0</v>
      </c>
      <c r="F47" s="359">
        <v>0</v>
      </c>
      <c r="G47" s="359">
        <v>0</v>
      </c>
      <c r="H47" s="359">
        <v>0</v>
      </c>
      <c r="I47" s="359">
        <v>0</v>
      </c>
      <c r="J47" s="359">
        <v>0</v>
      </c>
      <c r="K47" s="359">
        <v>0</v>
      </c>
      <c r="L47" s="359">
        <v>0</v>
      </c>
      <c r="M47" s="359">
        <v>0</v>
      </c>
      <c r="N47" s="359">
        <v>0</v>
      </c>
      <c r="O47" s="359">
        <v>0</v>
      </c>
      <c r="P47" s="359">
        <v>0</v>
      </c>
      <c r="Q47" s="366">
        <v>0</v>
      </c>
      <c r="R47" s="371">
        <f t="shared" si="1"/>
        <v>0</v>
      </c>
      <c r="S47" s="35"/>
      <c r="T47" s="35"/>
      <c r="U47" s="35"/>
    </row>
    <row r="48" spans="1:21" ht="15" customHeight="1">
      <c r="A48" s="375" t="s">
        <v>41</v>
      </c>
      <c r="B48" s="364">
        <v>1</v>
      </c>
      <c r="C48" s="359">
        <v>1</v>
      </c>
      <c r="D48" s="359">
        <v>1</v>
      </c>
      <c r="E48" s="359">
        <v>1</v>
      </c>
      <c r="F48" s="359">
        <v>1</v>
      </c>
      <c r="G48" s="359">
        <v>1</v>
      </c>
      <c r="H48" s="359">
        <v>7</v>
      </c>
      <c r="I48" s="359">
        <v>8</v>
      </c>
      <c r="J48" s="359">
        <v>1</v>
      </c>
      <c r="K48" s="359">
        <v>1</v>
      </c>
      <c r="L48" s="359">
        <v>1</v>
      </c>
      <c r="M48" s="359">
        <v>1</v>
      </c>
      <c r="N48" s="359">
        <v>1</v>
      </c>
      <c r="O48" s="359">
        <v>1</v>
      </c>
      <c r="P48" s="359">
        <v>1</v>
      </c>
      <c r="Q48" s="366">
        <v>1</v>
      </c>
      <c r="R48" s="371">
        <f t="shared" si="1"/>
        <v>29</v>
      </c>
      <c r="S48" s="35"/>
      <c r="T48" s="35"/>
      <c r="U48" s="35"/>
    </row>
    <row r="49" spans="1:21" ht="15" customHeight="1">
      <c r="A49" s="375" t="s">
        <v>73</v>
      </c>
      <c r="B49" s="364">
        <v>0</v>
      </c>
      <c r="C49" s="359">
        <v>0</v>
      </c>
      <c r="D49" s="359">
        <v>1</v>
      </c>
      <c r="E49" s="359">
        <v>0</v>
      </c>
      <c r="F49" s="359">
        <v>0</v>
      </c>
      <c r="G49" s="359">
        <v>0</v>
      </c>
      <c r="H49" s="359">
        <v>4</v>
      </c>
      <c r="I49" s="359">
        <v>5</v>
      </c>
      <c r="J49" s="359">
        <v>0</v>
      </c>
      <c r="K49" s="359">
        <v>0</v>
      </c>
      <c r="L49" s="359">
        <v>0</v>
      </c>
      <c r="M49" s="359">
        <v>0</v>
      </c>
      <c r="N49" s="359">
        <v>1</v>
      </c>
      <c r="O49" s="359">
        <v>0</v>
      </c>
      <c r="P49" s="359">
        <v>0</v>
      </c>
      <c r="Q49" s="366">
        <v>0</v>
      </c>
      <c r="R49" s="371">
        <f t="shared" si="1"/>
        <v>11</v>
      </c>
      <c r="S49" s="35"/>
      <c r="T49" s="35"/>
      <c r="U49" s="35"/>
    </row>
    <row r="50" spans="1:21" ht="15" customHeight="1">
      <c r="A50" s="375" t="s">
        <v>43</v>
      </c>
      <c r="B50" s="363">
        <v>0</v>
      </c>
      <c r="C50" s="358">
        <v>0</v>
      </c>
      <c r="D50" s="358">
        <v>1</v>
      </c>
      <c r="E50" s="358">
        <v>0</v>
      </c>
      <c r="F50" s="358">
        <v>0</v>
      </c>
      <c r="G50" s="358">
        <v>1</v>
      </c>
      <c r="H50" s="358">
        <v>4</v>
      </c>
      <c r="I50" s="358">
        <v>9</v>
      </c>
      <c r="J50" s="358">
        <v>0</v>
      </c>
      <c r="K50" s="358">
        <v>1</v>
      </c>
      <c r="L50" s="358">
        <v>0</v>
      </c>
      <c r="M50" s="358">
        <v>0</v>
      </c>
      <c r="N50" s="358">
        <v>0</v>
      </c>
      <c r="O50" s="358">
        <v>0</v>
      </c>
      <c r="P50" s="358">
        <v>1</v>
      </c>
      <c r="Q50" s="365">
        <v>0</v>
      </c>
      <c r="R50" s="371">
        <f t="shared" si="1"/>
        <v>17</v>
      </c>
      <c r="S50" s="35"/>
      <c r="T50" s="35"/>
      <c r="U50" s="35"/>
    </row>
    <row r="51" spans="1:21" ht="15" customHeight="1">
      <c r="A51" s="375" t="s">
        <v>74</v>
      </c>
      <c r="B51" s="363">
        <v>0</v>
      </c>
      <c r="C51" s="358">
        <v>0</v>
      </c>
      <c r="D51" s="358">
        <v>1</v>
      </c>
      <c r="E51" s="358">
        <v>0</v>
      </c>
      <c r="F51" s="358">
        <v>0</v>
      </c>
      <c r="G51" s="358">
        <v>0</v>
      </c>
      <c r="H51" s="358">
        <v>8</v>
      </c>
      <c r="I51" s="358">
        <v>6</v>
      </c>
      <c r="J51" s="358">
        <v>0</v>
      </c>
      <c r="K51" s="358">
        <v>1</v>
      </c>
      <c r="L51" s="358">
        <v>0</v>
      </c>
      <c r="M51" s="358">
        <v>0</v>
      </c>
      <c r="N51" s="358">
        <v>1</v>
      </c>
      <c r="O51" s="358">
        <v>0</v>
      </c>
      <c r="P51" s="358">
        <v>1</v>
      </c>
      <c r="Q51" s="365">
        <v>0</v>
      </c>
      <c r="R51" s="371">
        <f t="shared" si="1"/>
        <v>18</v>
      </c>
      <c r="S51" s="35"/>
      <c r="T51" s="35"/>
      <c r="U51" s="35"/>
    </row>
    <row r="52" spans="1:21" ht="15" customHeight="1">
      <c r="A52" s="375" t="s">
        <v>322</v>
      </c>
      <c r="B52" s="363">
        <v>0</v>
      </c>
      <c r="C52" s="358">
        <v>0</v>
      </c>
      <c r="D52" s="358">
        <v>0</v>
      </c>
      <c r="E52" s="358">
        <v>0</v>
      </c>
      <c r="F52" s="358">
        <v>0</v>
      </c>
      <c r="G52" s="358">
        <v>0</v>
      </c>
      <c r="H52" s="358">
        <v>0</v>
      </c>
      <c r="I52" s="358">
        <v>0</v>
      </c>
      <c r="J52" s="358">
        <v>0</v>
      </c>
      <c r="K52" s="358">
        <v>0</v>
      </c>
      <c r="L52" s="358">
        <v>0</v>
      </c>
      <c r="M52" s="358">
        <v>0</v>
      </c>
      <c r="N52" s="358">
        <v>0</v>
      </c>
      <c r="O52" s="358">
        <v>0</v>
      </c>
      <c r="P52" s="358">
        <v>0</v>
      </c>
      <c r="Q52" s="365">
        <v>0</v>
      </c>
      <c r="R52" s="371">
        <f t="shared" si="1"/>
        <v>0</v>
      </c>
      <c r="S52" s="35"/>
      <c r="T52" s="35"/>
      <c r="U52" s="35"/>
    </row>
    <row r="53" spans="1:21" ht="15" customHeight="1">
      <c r="A53" s="375" t="s">
        <v>133</v>
      </c>
      <c r="B53" s="363">
        <v>0</v>
      </c>
      <c r="C53" s="358">
        <v>0</v>
      </c>
      <c r="D53" s="358">
        <v>0</v>
      </c>
      <c r="E53" s="358">
        <v>0</v>
      </c>
      <c r="F53" s="358">
        <v>0</v>
      </c>
      <c r="G53" s="358">
        <v>0</v>
      </c>
      <c r="H53" s="358">
        <v>0</v>
      </c>
      <c r="I53" s="358">
        <v>0</v>
      </c>
      <c r="J53" s="358">
        <v>0</v>
      </c>
      <c r="K53" s="358">
        <v>0</v>
      </c>
      <c r="L53" s="358">
        <v>0</v>
      </c>
      <c r="M53" s="358">
        <v>0</v>
      </c>
      <c r="N53" s="358">
        <v>0</v>
      </c>
      <c r="O53" s="358">
        <v>0</v>
      </c>
      <c r="P53" s="358">
        <v>0</v>
      </c>
      <c r="Q53" s="365">
        <v>0</v>
      </c>
      <c r="R53" s="371">
        <f t="shared" si="1"/>
        <v>0</v>
      </c>
      <c r="S53" s="35"/>
      <c r="T53" s="35"/>
      <c r="U53" s="35"/>
    </row>
    <row r="54" spans="1:21" ht="15" customHeight="1">
      <c r="A54" s="375" t="s">
        <v>44</v>
      </c>
      <c r="B54" s="363">
        <v>0</v>
      </c>
      <c r="C54" s="358">
        <v>0</v>
      </c>
      <c r="D54" s="358">
        <v>1</v>
      </c>
      <c r="E54" s="358">
        <v>0</v>
      </c>
      <c r="F54" s="358">
        <v>0</v>
      </c>
      <c r="G54" s="358">
        <v>0</v>
      </c>
      <c r="H54" s="358">
        <v>9</v>
      </c>
      <c r="I54" s="358">
        <v>3</v>
      </c>
      <c r="J54" s="358">
        <v>0</v>
      </c>
      <c r="K54" s="358">
        <v>0</v>
      </c>
      <c r="L54" s="358">
        <v>0</v>
      </c>
      <c r="M54" s="358">
        <v>0</v>
      </c>
      <c r="N54" s="358">
        <v>1</v>
      </c>
      <c r="O54" s="358">
        <v>0</v>
      </c>
      <c r="P54" s="358">
        <v>1</v>
      </c>
      <c r="Q54" s="365">
        <v>0</v>
      </c>
      <c r="R54" s="371">
        <f t="shared" si="1"/>
        <v>15</v>
      </c>
      <c r="S54" s="35"/>
      <c r="T54" s="35"/>
      <c r="U54" s="35"/>
    </row>
    <row r="55" spans="1:21" ht="15" customHeight="1">
      <c r="A55" s="375" t="s">
        <v>75</v>
      </c>
      <c r="B55" s="363">
        <v>0</v>
      </c>
      <c r="C55" s="358">
        <v>0</v>
      </c>
      <c r="D55" s="358">
        <v>1</v>
      </c>
      <c r="E55" s="358">
        <v>0</v>
      </c>
      <c r="F55" s="358">
        <v>0</v>
      </c>
      <c r="G55" s="358">
        <v>0</v>
      </c>
      <c r="H55" s="358">
        <v>4</v>
      </c>
      <c r="I55" s="358">
        <v>5</v>
      </c>
      <c r="J55" s="358">
        <v>0</v>
      </c>
      <c r="K55" s="358">
        <v>0</v>
      </c>
      <c r="L55" s="358">
        <v>0</v>
      </c>
      <c r="M55" s="358">
        <v>0</v>
      </c>
      <c r="N55" s="358">
        <v>0</v>
      </c>
      <c r="O55" s="358">
        <v>0</v>
      </c>
      <c r="P55" s="358">
        <v>0</v>
      </c>
      <c r="Q55" s="365">
        <v>0</v>
      </c>
      <c r="R55" s="371">
        <f t="shared" si="1"/>
        <v>10</v>
      </c>
      <c r="S55" s="35"/>
      <c r="T55" s="35"/>
      <c r="U55" s="35"/>
    </row>
    <row r="56" spans="1:19" s="2" customFormat="1" ht="18" customHeight="1" thickBot="1">
      <c r="A56" s="372" t="s">
        <v>38</v>
      </c>
      <c r="B56" s="360">
        <v>1</v>
      </c>
      <c r="C56" s="360">
        <v>2</v>
      </c>
      <c r="D56" s="360">
        <v>8</v>
      </c>
      <c r="E56" s="360">
        <v>1</v>
      </c>
      <c r="F56" s="360">
        <v>1</v>
      </c>
      <c r="G56" s="360">
        <v>3</v>
      </c>
      <c r="H56" s="360">
        <v>51</v>
      </c>
      <c r="I56" s="360">
        <v>64</v>
      </c>
      <c r="J56" s="360">
        <v>1</v>
      </c>
      <c r="K56" s="360">
        <v>4</v>
      </c>
      <c r="L56" s="360">
        <v>1</v>
      </c>
      <c r="M56" s="360">
        <v>1</v>
      </c>
      <c r="N56" s="360">
        <v>4</v>
      </c>
      <c r="O56" s="360">
        <v>1</v>
      </c>
      <c r="P56" s="360">
        <v>4</v>
      </c>
      <c r="Q56" s="360">
        <v>2</v>
      </c>
      <c r="R56" s="383">
        <f t="shared" si="1"/>
        <v>149</v>
      </c>
      <c r="S56" s="93"/>
    </row>
    <row r="57" spans="1:21" ht="14.25" customHeight="1" thickTop="1">
      <c r="A57" s="471"/>
      <c r="B57" s="471"/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35"/>
      <c r="T57" s="35"/>
      <c r="U57" s="35"/>
    </row>
    <row r="58" spans="1:21" ht="14.25" customHeight="1">
      <c r="A58" s="449" t="s">
        <v>344</v>
      </c>
      <c r="B58" s="449"/>
      <c r="C58" s="449"/>
      <c r="D58" s="449"/>
      <c r="E58" s="449"/>
      <c r="F58" s="449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4.25" customHeight="1">
      <c r="A59" s="419" t="s">
        <v>220</v>
      </c>
      <c r="B59" s="419"/>
      <c r="C59" s="419"/>
      <c r="D59" s="419"/>
      <c r="E59" s="419"/>
      <c r="F59" s="419"/>
      <c r="G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T59" s="35"/>
      <c r="U59" s="35"/>
    </row>
    <row r="60" spans="1:21" ht="14.25" customHeight="1">
      <c r="A60" s="419" t="s">
        <v>221</v>
      </c>
      <c r="B60" s="419"/>
      <c r="C60" s="419"/>
      <c r="D60" s="419"/>
      <c r="E60" s="419"/>
      <c r="F60" s="419"/>
      <c r="G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G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T61" s="35"/>
      <c r="U61" s="35"/>
    </row>
    <row r="62" spans="1:21" ht="12.75">
      <c r="A62" s="35"/>
      <c r="B62" s="35"/>
      <c r="C62" s="35"/>
      <c r="D62" s="35"/>
      <c r="E62" s="35"/>
      <c r="F62" s="35"/>
      <c r="G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T62" s="35"/>
      <c r="U62" s="35"/>
    </row>
    <row r="63" spans="1:21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85"/>
      <c r="S64" s="35"/>
      <c r="T64" s="35"/>
      <c r="U64" s="35"/>
    </row>
    <row r="65" spans="1:21" ht="12.75">
      <c r="A65" s="35"/>
      <c r="B65" s="35"/>
      <c r="C65" s="35"/>
      <c r="D65" s="2" t="s">
        <v>140</v>
      </c>
      <c r="E65" s="35"/>
      <c r="F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85"/>
      <c r="S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85"/>
      <c r="S66" s="35"/>
      <c r="T66" s="35"/>
      <c r="U66" s="35"/>
    </row>
    <row r="67" spans="20:21" ht="12.75">
      <c r="T67" s="35"/>
      <c r="U67" s="35"/>
    </row>
    <row r="68" spans="1:21" ht="12.75">
      <c r="A68" s="35"/>
      <c r="B68" s="35"/>
      <c r="C68" s="35"/>
      <c r="D68" s="35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T68" s="35"/>
      <c r="U68" s="35"/>
    </row>
    <row r="69" spans="1:21" ht="12.75">
      <c r="A69" s="35"/>
      <c r="B69" s="35"/>
      <c r="C69" s="35"/>
      <c r="D69" s="35"/>
      <c r="E69" s="35"/>
      <c r="F69" s="35"/>
      <c r="G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T69" s="35"/>
      <c r="U69" s="35"/>
    </row>
    <row r="70" spans="1:21" ht="12.75">
      <c r="A70" s="35"/>
      <c r="B70" s="35"/>
      <c r="C70" s="35"/>
      <c r="D70" s="35"/>
      <c r="E70" s="2" t="s">
        <v>4</v>
      </c>
      <c r="F70" s="35"/>
      <c r="G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T70" s="35"/>
      <c r="U70" s="35"/>
    </row>
    <row r="71" spans="1:21" ht="12.75">
      <c r="A71" s="35"/>
      <c r="B71" s="35"/>
      <c r="C71" s="35"/>
      <c r="D71" s="35"/>
      <c r="E71" s="35"/>
      <c r="F71" s="35"/>
      <c r="G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T71" s="35"/>
      <c r="U71" s="35"/>
    </row>
    <row r="72" spans="1:21" ht="12.75">
      <c r="A72" s="35"/>
      <c r="B72" s="35"/>
      <c r="C72" s="35"/>
      <c r="D72" s="35"/>
      <c r="E72" s="35"/>
      <c r="F72" s="35"/>
      <c r="G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T72" s="35"/>
      <c r="U72" s="35"/>
    </row>
  </sheetData>
  <sheetProtection/>
  <mergeCells count="6">
    <mergeCell ref="A2:R2"/>
    <mergeCell ref="A3:R3"/>
    <mergeCell ref="A57:R57"/>
    <mergeCell ref="A58:F58"/>
    <mergeCell ref="A59:F59"/>
    <mergeCell ref="A60:F60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A2" sqref="A2:T2"/>
    </sheetView>
  </sheetViews>
  <sheetFormatPr defaultColWidth="9.00390625" defaultRowHeight="12.75"/>
  <cols>
    <col min="1" max="1" width="17.75390625" style="0" customWidth="1"/>
  </cols>
  <sheetData>
    <row r="1" spans="1:20" s="27" customFormat="1" ht="15" customHeight="1" thickBot="1">
      <c r="A1" s="26" t="s">
        <v>5</v>
      </c>
      <c r="K1" s="59"/>
      <c r="L1" s="59"/>
      <c r="M1" s="59"/>
      <c r="N1" s="59"/>
      <c r="O1" s="59"/>
      <c r="P1" s="59"/>
      <c r="Q1" s="59"/>
      <c r="R1" s="59"/>
      <c r="S1" s="59"/>
      <c r="T1" s="25" t="s">
        <v>2</v>
      </c>
    </row>
    <row r="2" spans="1:20" ht="23.25" customHeight="1" thickTop="1">
      <c r="A2" s="420" t="s">
        <v>230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2"/>
      <c r="M2" s="422"/>
      <c r="N2" s="422"/>
      <c r="O2" s="422"/>
      <c r="P2" s="422"/>
      <c r="Q2" s="422"/>
      <c r="R2" s="422"/>
      <c r="S2" s="422"/>
      <c r="T2" s="423"/>
    </row>
    <row r="3" spans="1:20" ht="19.5" customHeight="1">
      <c r="A3" s="436" t="s">
        <v>348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72"/>
      <c r="M3" s="472"/>
      <c r="N3" s="472"/>
      <c r="O3" s="472"/>
      <c r="P3" s="472"/>
      <c r="Q3" s="472"/>
      <c r="R3" s="472"/>
      <c r="S3" s="472"/>
      <c r="T3" s="438"/>
    </row>
    <row r="4" spans="1:20" ht="19.5" customHeight="1" thickBot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73"/>
      <c r="M4" s="473"/>
      <c r="N4" s="473"/>
      <c r="O4" s="473"/>
      <c r="P4" s="473"/>
      <c r="Q4" s="473"/>
      <c r="R4" s="473"/>
      <c r="S4" s="473"/>
      <c r="T4" s="441"/>
    </row>
    <row r="5" spans="1:20" ht="27" customHeight="1" thickBot="1">
      <c r="A5" s="208" t="s">
        <v>142</v>
      </c>
      <c r="B5" s="206">
        <v>2004</v>
      </c>
      <c r="C5" s="206">
        <v>2005</v>
      </c>
      <c r="D5" s="207">
        <v>2006</v>
      </c>
      <c r="E5" s="206">
        <v>2007</v>
      </c>
      <c r="F5" s="207">
        <v>2008</v>
      </c>
      <c r="G5" s="206">
        <v>2009</v>
      </c>
      <c r="H5" s="207">
        <v>2010</v>
      </c>
      <c r="I5" s="206">
        <v>2011</v>
      </c>
      <c r="J5" s="206">
        <v>2012</v>
      </c>
      <c r="K5" s="206">
        <v>2013</v>
      </c>
      <c r="L5" s="206">
        <v>2014</v>
      </c>
      <c r="M5" s="206">
        <v>2015</v>
      </c>
      <c r="N5" s="206">
        <v>2016</v>
      </c>
      <c r="O5" s="206">
        <v>2017</v>
      </c>
      <c r="P5" s="261">
        <v>2018</v>
      </c>
      <c r="Q5" s="261">
        <v>2019</v>
      </c>
      <c r="R5" s="261">
        <v>2020</v>
      </c>
      <c r="S5" s="261">
        <v>2021</v>
      </c>
      <c r="T5" s="253">
        <v>2022</v>
      </c>
    </row>
    <row r="6" spans="1:24" ht="27" customHeight="1">
      <c r="A6" s="202" t="s">
        <v>143</v>
      </c>
      <c r="B6" s="165">
        <v>53</v>
      </c>
      <c r="C6" s="165">
        <v>58</v>
      </c>
      <c r="D6" s="203">
        <v>69</v>
      </c>
      <c r="E6" s="204">
        <v>78</v>
      </c>
      <c r="F6" s="165">
        <v>95</v>
      </c>
      <c r="G6" s="205">
        <v>99</v>
      </c>
      <c r="H6" s="165">
        <v>102</v>
      </c>
      <c r="I6" s="165">
        <v>108</v>
      </c>
      <c r="J6" s="165">
        <v>113</v>
      </c>
      <c r="K6" s="165">
        <v>126</v>
      </c>
      <c r="L6" s="165">
        <v>129</v>
      </c>
      <c r="M6" s="165">
        <v>129</v>
      </c>
      <c r="N6" s="165">
        <v>126</v>
      </c>
      <c r="O6" s="165">
        <v>125</v>
      </c>
      <c r="P6" s="262">
        <v>121</v>
      </c>
      <c r="Q6" s="262">
        <v>119</v>
      </c>
      <c r="R6" s="262">
        <v>117</v>
      </c>
      <c r="S6" s="262">
        <v>116</v>
      </c>
      <c r="T6" s="376">
        <v>115</v>
      </c>
      <c r="X6" s="35"/>
    </row>
    <row r="7" spans="1:24" ht="19.5" customHeight="1">
      <c r="A7" s="200" t="s">
        <v>147</v>
      </c>
      <c r="B7" s="60">
        <v>1</v>
      </c>
      <c r="C7" s="60">
        <v>1</v>
      </c>
      <c r="D7" s="61">
        <v>1</v>
      </c>
      <c r="E7" s="5">
        <v>1</v>
      </c>
      <c r="F7" s="60">
        <v>1</v>
      </c>
      <c r="G7" s="5">
        <v>1</v>
      </c>
      <c r="H7" s="60">
        <v>1</v>
      </c>
      <c r="I7" s="60">
        <v>1</v>
      </c>
      <c r="J7" s="60">
        <v>1</v>
      </c>
      <c r="K7" s="60">
        <v>1</v>
      </c>
      <c r="L7" s="60">
        <v>1</v>
      </c>
      <c r="M7" s="60">
        <v>1</v>
      </c>
      <c r="N7" s="60">
        <v>1</v>
      </c>
      <c r="O7" s="60">
        <v>1</v>
      </c>
      <c r="P7" s="263">
        <v>1</v>
      </c>
      <c r="Q7" s="263">
        <v>1</v>
      </c>
      <c r="R7" s="263">
        <v>1</v>
      </c>
      <c r="S7" s="263">
        <v>1</v>
      </c>
      <c r="T7" s="254">
        <v>1</v>
      </c>
      <c r="X7" s="35"/>
    </row>
    <row r="8" spans="1:24" ht="19.5" customHeight="1">
      <c r="A8" s="200" t="s">
        <v>148</v>
      </c>
      <c r="B8" s="60">
        <v>1</v>
      </c>
      <c r="C8" s="60">
        <v>1</v>
      </c>
      <c r="D8" s="61">
        <v>1</v>
      </c>
      <c r="E8" s="5">
        <v>1</v>
      </c>
      <c r="F8" s="60">
        <v>1</v>
      </c>
      <c r="G8" s="5">
        <v>1</v>
      </c>
      <c r="H8" s="60">
        <v>2</v>
      </c>
      <c r="I8" s="60">
        <v>2</v>
      </c>
      <c r="J8" s="60">
        <v>2</v>
      </c>
      <c r="K8" s="60">
        <v>2</v>
      </c>
      <c r="L8" s="60">
        <v>2</v>
      </c>
      <c r="M8" s="60">
        <v>2</v>
      </c>
      <c r="N8" s="60">
        <v>2</v>
      </c>
      <c r="O8" s="60">
        <v>2</v>
      </c>
      <c r="P8" s="263">
        <v>2</v>
      </c>
      <c r="Q8" s="263">
        <v>2</v>
      </c>
      <c r="R8" s="263">
        <v>2</v>
      </c>
      <c r="S8" s="263">
        <v>2</v>
      </c>
      <c r="T8" s="254">
        <v>2</v>
      </c>
      <c r="X8" s="35"/>
    </row>
    <row r="9" spans="1:24" ht="19.5" customHeight="1">
      <c r="A9" s="200" t="s">
        <v>144</v>
      </c>
      <c r="B9" s="60">
        <v>3</v>
      </c>
      <c r="C9" s="60">
        <v>3</v>
      </c>
      <c r="D9" s="61">
        <v>3</v>
      </c>
      <c r="E9" s="5">
        <v>4</v>
      </c>
      <c r="F9" s="60">
        <v>7</v>
      </c>
      <c r="G9" s="5">
        <v>7</v>
      </c>
      <c r="H9" s="60">
        <v>7</v>
      </c>
      <c r="I9" s="60">
        <v>7</v>
      </c>
      <c r="J9" s="60">
        <v>7</v>
      </c>
      <c r="K9" s="60">
        <v>8</v>
      </c>
      <c r="L9" s="60">
        <v>9</v>
      </c>
      <c r="M9" s="60">
        <v>8</v>
      </c>
      <c r="N9" s="60">
        <v>9</v>
      </c>
      <c r="O9" s="60">
        <v>9</v>
      </c>
      <c r="P9" s="263">
        <v>9</v>
      </c>
      <c r="Q9" s="263">
        <v>8</v>
      </c>
      <c r="R9" s="263">
        <v>8</v>
      </c>
      <c r="S9" s="263">
        <v>8</v>
      </c>
      <c r="T9" s="254">
        <v>8</v>
      </c>
      <c r="X9" s="35"/>
    </row>
    <row r="10" spans="1:24" ht="19.5" customHeight="1">
      <c r="A10" s="200" t="s">
        <v>149</v>
      </c>
      <c r="B10" s="60">
        <v>1</v>
      </c>
      <c r="C10" s="60">
        <v>1</v>
      </c>
      <c r="D10" s="61">
        <v>1</v>
      </c>
      <c r="E10" s="5">
        <v>1</v>
      </c>
      <c r="F10" s="60">
        <v>1</v>
      </c>
      <c r="G10" s="5">
        <v>1</v>
      </c>
      <c r="H10" s="60">
        <v>1</v>
      </c>
      <c r="I10" s="60">
        <v>1</v>
      </c>
      <c r="J10" s="60">
        <v>1</v>
      </c>
      <c r="K10" s="60">
        <v>1</v>
      </c>
      <c r="L10" s="60">
        <v>1</v>
      </c>
      <c r="M10" s="60">
        <v>1</v>
      </c>
      <c r="N10" s="60">
        <v>1</v>
      </c>
      <c r="O10" s="60">
        <v>1</v>
      </c>
      <c r="P10" s="263">
        <v>1</v>
      </c>
      <c r="Q10" s="263">
        <v>1</v>
      </c>
      <c r="R10" s="263">
        <v>1</v>
      </c>
      <c r="S10" s="263">
        <v>1</v>
      </c>
      <c r="T10" s="254">
        <v>1</v>
      </c>
      <c r="X10" s="35"/>
    </row>
    <row r="11" spans="1:24" ht="19.5" customHeight="1">
      <c r="A11" s="200" t="s">
        <v>284</v>
      </c>
      <c r="B11" s="60" t="s">
        <v>23</v>
      </c>
      <c r="C11" s="60" t="s">
        <v>23</v>
      </c>
      <c r="D11" s="60" t="s">
        <v>23</v>
      </c>
      <c r="E11" s="5">
        <v>1</v>
      </c>
      <c r="F11" s="60">
        <v>1</v>
      </c>
      <c r="G11" s="5">
        <v>1</v>
      </c>
      <c r="H11" s="60">
        <v>1</v>
      </c>
      <c r="I11" s="60">
        <v>1</v>
      </c>
      <c r="J11" s="60">
        <v>1</v>
      </c>
      <c r="K11" s="60">
        <v>1</v>
      </c>
      <c r="L11" s="60">
        <v>1</v>
      </c>
      <c r="M11" s="60">
        <v>1</v>
      </c>
      <c r="N11" s="60">
        <v>1</v>
      </c>
      <c r="O11" s="60">
        <v>1</v>
      </c>
      <c r="P11" s="263">
        <v>1</v>
      </c>
      <c r="Q11" s="263">
        <v>1</v>
      </c>
      <c r="R11" s="263">
        <v>1</v>
      </c>
      <c r="S11" s="263">
        <v>1</v>
      </c>
      <c r="T11" s="254">
        <v>1</v>
      </c>
      <c r="X11" s="35"/>
    </row>
    <row r="12" spans="1:24" ht="19.5" customHeight="1">
      <c r="A12" s="200" t="s">
        <v>150</v>
      </c>
      <c r="B12" s="60">
        <v>1</v>
      </c>
      <c r="C12" s="60">
        <v>1</v>
      </c>
      <c r="D12" s="61">
        <v>1</v>
      </c>
      <c r="E12" s="5">
        <v>1</v>
      </c>
      <c r="F12" s="60">
        <v>1</v>
      </c>
      <c r="G12" s="5">
        <v>1</v>
      </c>
      <c r="H12" s="60">
        <v>1</v>
      </c>
      <c r="I12" s="60">
        <v>2</v>
      </c>
      <c r="J12" s="60">
        <v>2</v>
      </c>
      <c r="K12" s="60">
        <v>2</v>
      </c>
      <c r="L12" s="60">
        <v>2</v>
      </c>
      <c r="M12" s="60">
        <v>2</v>
      </c>
      <c r="N12" s="60">
        <v>2</v>
      </c>
      <c r="O12" s="60">
        <v>2</v>
      </c>
      <c r="P12" s="263">
        <v>2</v>
      </c>
      <c r="Q12" s="263">
        <v>2</v>
      </c>
      <c r="R12" s="263">
        <v>2</v>
      </c>
      <c r="S12" s="263">
        <v>3</v>
      </c>
      <c r="T12" s="254">
        <v>3</v>
      </c>
      <c r="X12" s="35"/>
    </row>
    <row r="13" spans="1:24" ht="19.5" customHeight="1">
      <c r="A13" s="200" t="s">
        <v>151</v>
      </c>
      <c r="B13" s="60">
        <v>1</v>
      </c>
      <c r="C13" s="60">
        <v>1</v>
      </c>
      <c r="D13" s="61">
        <v>1</v>
      </c>
      <c r="E13" s="5">
        <v>1</v>
      </c>
      <c r="F13" s="60">
        <v>1</v>
      </c>
      <c r="G13" s="5">
        <v>1</v>
      </c>
      <c r="H13" s="60">
        <v>1</v>
      </c>
      <c r="I13" s="60">
        <v>1</v>
      </c>
      <c r="J13" s="60">
        <v>1</v>
      </c>
      <c r="K13" s="60">
        <v>1</v>
      </c>
      <c r="L13" s="60">
        <v>1</v>
      </c>
      <c r="M13" s="60">
        <v>1</v>
      </c>
      <c r="N13" s="60">
        <v>1</v>
      </c>
      <c r="O13" s="60">
        <v>1</v>
      </c>
      <c r="P13" s="263">
        <v>1</v>
      </c>
      <c r="Q13" s="263">
        <v>1</v>
      </c>
      <c r="R13" s="263">
        <v>1</v>
      </c>
      <c r="S13" s="263">
        <v>1</v>
      </c>
      <c r="T13" s="254">
        <v>1</v>
      </c>
      <c r="X13" s="35"/>
    </row>
    <row r="14" spans="1:24" ht="19.5" customHeight="1">
      <c r="A14" s="200" t="s">
        <v>145</v>
      </c>
      <c r="B14" s="60">
        <v>2</v>
      </c>
      <c r="C14" s="60">
        <v>2</v>
      </c>
      <c r="D14" s="61">
        <v>2</v>
      </c>
      <c r="E14" s="5">
        <v>2</v>
      </c>
      <c r="F14" s="60">
        <v>2</v>
      </c>
      <c r="G14" s="5">
        <v>2</v>
      </c>
      <c r="H14" s="60">
        <v>2</v>
      </c>
      <c r="I14" s="60">
        <v>2</v>
      </c>
      <c r="J14" s="60">
        <v>2</v>
      </c>
      <c r="K14" s="60">
        <v>2</v>
      </c>
      <c r="L14" s="60">
        <v>2</v>
      </c>
      <c r="M14" s="60">
        <v>2</v>
      </c>
      <c r="N14" s="60">
        <v>3</v>
      </c>
      <c r="O14" s="60">
        <v>3</v>
      </c>
      <c r="P14" s="263">
        <v>3</v>
      </c>
      <c r="Q14" s="263">
        <v>4</v>
      </c>
      <c r="R14" s="263">
        <v>4</v>
      </c>
      <c r="S14" s="263">
        <v>4</v>
      </c>
      <c r="T14" s="254">
        <v>4</v>
      </c>
      <c r="X14" s="35"/>
    </row>
    <row r="15" spans="1:24" ht="19.5" customHeight="1">
      <c r="A15" s="200" t="s">
        <v>146</v>
      </c>
      <c r="B15" s="60">
        <v>2</v>
      </c>
      <c r="C15" s="60">
        <v>2</v>
      </c>
      <c r="D15" s="61">
        <v>2</v>
      </c>
      <c r="E15" s="5">
        <v>1</v>
      </c>
      <c r="F15" s="60">
        <v>1</v>
      </c>
      <c r="G15" s="5">
        <v>1</v>
      </c>
      <c r="H15" s="60">
        <v>1</v>
      </c>
      <c r="I15" s="60">
        <v>1</v>
      </c>
      <c r="J15" s="60">
        <v>1</v>
      </c>
      <c r="K15" s="60">
        <v>1</v>
      </c>
      <c r="L15" s="60">
        <v>1</v>
      </c>
      <c r="M15" s="60">
        <v>1</v>
      </c>
      <c r="N15" s="60">
        <v>1</v>
      </c>
      <c r="O15" s="60">
        <v>1</v>
      </c>
      <c r="P15" s="263">
        <v>1</v>
      </c>
      <c r="Q15" s="263">
        <v>1</v>
      </c>
      <c r="R15" s="263">
        <v>1</v>
      </c>
      <c r="S15" s="263">
        <v>1</v>
      </c>
      <c r="T15" s="254">
        <v>1</v>
      </c>
      <c r="X15" s="35"/>
    </row>
    <row r="16" spans="1:24" ht="19.5" customHeight="1">
      <c r="A16" s="200" t="s">
        <v>152</v>
      </c>
      <c r="B16" s="60">
        <v>1</v>
      </c>
      <c r="C16" s="60">
        <v>1</v>
      </c>
      <c r="D16" s="61">
        <v>1</v>
      </c>
      <c r="E16" s="5">
        <v>1</v>
      </c>
      <c r="F16" s="60">
        <v>1</v>
      </c>
      <c r="G16" s="5">
        <v>1</v>
      </c>
      <c r="H16" s="60">
        <v>1</v>
      </c>
      <c r="I16" s="60">
        <v>1</v>
      </c>
      <c r="J16" s="60">
        <v>1</v>
      </c>
      <c r="K16" s="60">
        <v>1</v>
      </c>
      <c r="L16" s="60">
        <v>1</v>
      </c>
      <c r="M16" s="60">
        <v>1</v>
      </c>
      <c r="N16" s="60">
        <v>1</v>
      </c>
      <c r="O16" s="60">
        <v>1</v>
      </c>
      <c r="P16" s="263">
        <v>1</v>
      </c>
      <c r="Q16" s="263">
        <v>1</v>
      </c>
      <c r="R16" s="263">
        <v>1</v>
      </c>
      <c r="S16" s="263">
        <v>1</v>
      </c>
      <c r="T16" s="254">
        <v>1</v>
      </c>
      <c r="X16" s="35"/>
    </row>
    <row r="17" spans="1:24" ht="19.5" customHeight="1">
      <c r="A17" s="200" t="s">
        <v>153</v>
      </c>
      <c r="B17" s="60">
        <v>1</v>
      </c>
      <c r="C17" s="60">
        <v>1</v>
      </c>
      <c r="D17" s="61">
        <v>1</v>
      </c>
      <c r="E17" s="5">
        <v>1</v>
      </c>
      <c r="F17" s="60">
        <v>1</v>
      </c>
      <c r="G17" s="5">
        <v>2</v>
      </c>
      <c r="H17" s="60">
        <v>2</v>
      </c>
      <c r="I17" s="60">
        <v>3</v>
      </c>
      <c r="J17" s="60">
        <v>3</v>
      </c>
      <c r="K17" s="60">
        <v>6</v>
      </c>
      <c r="L17" s="60">
        <v>7</v>
      </c>
      <c r="M17" s="60">
        <v>7</v>
      </c>
      <c r="N17" s="60">
        <v>6</v>
      </c>
      <c r="O17" s="60">
        <v>5</v>
      </c>
      <c r="P17" s="263">
        <v>5</v>
      </c>
      <c r="Q17" s="263">
        <v>5</v>
      </c>
      <c r="R17" s="263">
        <v>4</v>
      </c>
      <c r="S17" s="263">
        <v>4</v>
      </c>
      <c r="T17" s="254">
        <v>4</v>
      </c>
      <c r="X17" s="35"/>
    </row>
    <row r="18" spans="1:24" ht="19.5" customHeight="1">
      <c r="A18" s="200" t="s">
        <v>154</v>
      </c>
      <c r="B18" s="60">
        <v>1</v>
      </c>
      <c r="C18" s="60">
        <v>1</v>
      </c>
      <c r="D18" s="61">
        <v>1</v>
      </c>
      <c r="E18" s="5">
        <v>1</v>
      </c>
      <c r="F18" s="60">
        <v>1</v>
      </c>
      <c r="G18" s="5">
        <v>1</v>
      </c>
      <c r="H18" s="60">
        <v>1</v>
      </c>
      <c r="I18" s="60">
        <v>1</v>
      </c>
      <c r="J18" s="60">
        <v>1</v>
      </c>
      <c r="K18" s="60">
        <v>1</v>
      </c>
      <c r="L18" s="60">
        <v>1</v>
      </c>
      <c r="M18" s="60">
        <v>1</v>
      </c>
      <c r="N18" s="60">
        <v>1</v>
      </c>
      <c r="O18" s="60">
        <v>1</v>
      </c>
      <c r="P18" s="263">
        <v>1</v>
      </c>
      <c r="Q18" s="263">
        <v>1</v>
      </c>
      <c r="R18" s="263">
        <v>1</v>
      </c>
      <c r="S18" s="263">
        <v>1</v>
      </c>
      <c r="T18" s="254">
        <v>1</v>
      </c>
      <c r="X18" s="92"/>
    </row>
    <row r="19" spans="1:24" ht="19.5" customHeight="1">
      <c r="A19" s="200" t="s">
        <v>155</v>
      </c>
      <c r="B19" s="60">
        <v>1</v>
      </c>
      <c r="C19" s="60">
        <v>1</v>
      </c>
      <c r="D19" s="61">
        <v>1</v>
      </c>
      <c r="E19" s="5">
        <v>1</v>
      </c>
      <c r="F19" s="60">
        <v>2</v>
      </c>
      <c r="G19" s="5">
        <v>2</v>
      </c>
      <c r="H19" s="60">
        <v>2</v>
      </c>
      <c r="I19" s="60">
        <v>2</v>
      </c>
      <c r="J19" s="60">
        <v>2</v>
      </c>
      <c r="K19" s="60">
        <v>2</v>
      </c>
      <c r="L19" s="60">
        <v>3</v>
      </c>
      <c r="M19" s="60">
        <v>4</v>
      </c>
      <c r="N19" s="60">
        <v>4</v>
      </c>
      <c r="O19" s="60">
        <v>4</v>
      </c>
      <c r="P19" s="263">
        <v>4</v>
      </c>
      <c r="Q19" s="263">
        <v>4</v>
      </c>
      <c r="R19" s="263">
        <v>4</v>
      </c>
      <c r="S19" s="263">
        <v>4</v>
      </c>
      <c r="T19" s="254">
        <v>4</v>
      </c>
      <c r="X19" s="35"/>
    </row>
    <row r="20" spans="1:24" ht="19.5" customHeight="1">
      <c r="A20" s="200" t="s">
        <v>156</v>
      </c>
      <c r="B20" s="60">
        <v>1</v>
      </c>
      <c r="C20" s="60">
        <v>1</v>
      </c>
      <c r="D20" s="61">
        <v>1</v>
      </c>
      <c r="E20" s="5">
        <v>1</v>
      </c>
      <c r="F20" s="60">
        <v>1</v>
      </c>
      <c r="G20" s="5">
        <v>2</v>
      </c>
      <c r="H20" s="60">
        <v>2</v>
      </c>
      <c r="I20" s="60">
        <v>2</v>
      </c>
      <c r="J20" s="60">
        <v>2</v>
      </c>
      <c r="K20" s="60">
        <v>2</v>
      </c>
      <c r="L20" s="60">
        <v>2</v>
      </c>
      <c r="M20" s="60">
        <v>2</v>
      </c>
      <c r="N20" s="60">
        <v>3</v>
      </c>
      <c r="O20" s="60">
        <v>3</v>
      </c>
      <c r="P20" s="263">
        <v>3</v>
      </c>
      <c r="Q20" s="263">
        <v>2</v>
      </c>
      <c r="R20" s="263">
        <v>2</v>
      </c>
      <c r="S20" s="263">
        <v>2</v>
      </c>
      <c r="T20" s="254">
        <v>2</v>
      </c>
      <c r="X20" s="35"/>
    </row>
    <row r="21" spans="1:20" ht="19.5" customHeight="1" thickBot="1">
      <c r="A21" s="201" t="s">
        <v>157</v>
      </c>
      <c r="B21" s="150">
        <f aca="true" t="shared" si="0" ref="B21:I21">SUM(B6:B20)</f>
        <v>70</v>
      </c>
      <c r="C21" s="150">
        <f t="shared" si="0"/>
        <v>75</v>
      </c>
      <c r="D21" s="151">
        <f t="shared" si="0"/>
        <v>86</v>
      </c>
      <c r="E21" s="151">
        <f t="shared" si="0"/>
        <v>96</v>
      </c>
      <c r="F21" s="150">
        <f t="shared" si="0"/>
        <v>117</v>
      </c>
      <c r="G21" s="151">
        <f t="shared" si="0"/>
        <v>123</v>
      </c>
      <c r="H21" s="150">
        <f t="shared" si="0"/>
        <v>127</v>
      </c>
      <c r="I21" s="151">
        <f t="shared" si="0"/>
        <v>135</v>
      </c>
      <c r="J21" s="150">
        <f aca="true" t="shared" si="1" ref="J21:O21">SUM(J6:J20)</f>
        <v>140</v>
      </c>
      <c r="K21" s="151">
        <f t="shared" si="1"/>
        <v>157</v>
      </c>
      <c r="L21" s="151">
        <f t="shared" si="1"/>
        <v>163</v>
      </c>
      <c r="M21" s="151">
        <f t="shared" si="1"/>
        <v>163</v>
      </c>
      <c r="N21" s="150">
        <f t="shared" si="1"/>
        <v>162</v>
      </c>
      <c r="O21" s="151">
        <f t="shared" si="1"/>
        <v>160</v>
      </c>
      <c r="P21" s="151">
        <v>156</v>
      </c>
      <c r="Q21" s="150">
        <v>153</v>
      </c>
      <c r="R21" s="377">
        <v>150</v>
      </c>
      <c r="S21" s="377">
        <v>150</v>
      </c>
      <c r="T21" s="255">
        <v>149</v>
      </c>
    </row>
    <row r="22" spans="1:20" ht="14.25" customHeight="1" thickTop="1">
      <c r="A22" s="428"/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</row>
    <row r="23" spans="1:10" ht="14.25" customHeight="1">
      <c r="A23" s="449" t="s">
        <v>214</v>
      </c>
      <c r="B23" s="449"/>
      <c r="C23" s="449"/>
      <c r="D23" s="449"/>
      <c r="E23" s="449"/>
      <c r="F23" s="449"/>
      <c r="G23" s="449"/>
      <c r="H23" s="449"/>
      <c r="I23" s="449"/>
      <c r="J23" s="55"/>
    </row>
    <row r="24" spans="1:10" ht="14.25" customHeight="1">
      <c r="A24" s="449" t="s">
        <v>333</v>
      </c>
      <c r="B24" s="449"/>
      <c r="C24" s="449"/>
      <c r="D24" s="449"/>
      <c r="E24" s="449"/>
      <c r="F24" s="449"/>
      <c r="G24" s="449"/>
      <c r="H24" s="449"/>
      <c r="I24" s="449"/>
      <c r="J24" s="55"/>
    </row>
    <row r="25" spans="1:10" ht="14.25" customHeight="1">
      <c r="A25" s="449" t="s">
        <v>215</v>
      </c>
      <c r="B25" s="449"/>
      <c r="C25" s="449"/>
      <c r="D25" s="449"/>
      <c r="E25" s="449"/>
      <c r="F25" s="449"/>
      <c r="G25" s="449"/>
      <c r="H25" s="449"/>
      <c r="I25" s="449"/>
      <c r="J25" s="55"/>
    </row>
    <row r="26" spans="1:10" ht="14.25" customHeight="1">
      <c r="A26" s="449" t="s">
        <v>216</v>
      </c>
      <c r="B26" s="449"/>
      <c r="C26" s="449"/>
      <c r="D26" s="449"/>
      <c r="E26" s="449"/>
      <c r="F26" s="449"/>
      <c r="G26" s="449"/>
      <c r="H26" s="449"/>
      <c r="I26" s="449"/>
      <c r="J26" s="55"/>
    </row>
    <row r="27" ht="15" customHeight="1"/>
    <row r="28" ht="15" customHeight="1"/>
    <row r="29" ht="15" customHeight="1"/>
    <row r="30" ht="15" customHeight="1">
      <c r="H30" s="2" t="s">
        <v>4</v>
      </c>
    </row>
    <row r="31" ht="15" customHeight="1"/>
    <row r="32" ht="15" customHeight="1"/>
    <row r="33" ht="15" customHeight="1"/>
    <row r="34" ht="15" customHeight="1"/>
    <row r="35" ht="15" customHeight="1"/>
  </sheetData>
  <sheetProtection/>
  <mergeCells count="7">
    <mergeCell ref="A23:I23"/>
    <mergeCell ref="A24:I24"/>
    <mergeCell ref="A25:I25"/>
    <mergeCell ref="A26:I26"/>
    <mergeCell ref="A2:T2"/>
    <mergeCell ref="A3:T4"/>
    <mergeCell ref="A22:T22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ignoredErrors>
    <ignoredError sqref="E21:I21" formulaRange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11.75390625" style="0" customWidth="1"/>
    <col min="2" max="2" width="10.875" style="0" customWidth="1"/>
    <col min="3" max="3" width="11.375" style="0" customWidth="1"/>
    <col min="4" max="4" width="10.125" style="0" customWidth="1"/>
    <col min="5" max="5" width="11.875" style="0" customWidth="1"/>
    <col min="6" max="6" width="12.125" style="0" customWidth="1"/>
    <col min="7" max="7" width="12.00390625" style="0" customWidth="1"/>
    <col min="8" max="8" width="7.75390625" style="0" bestFit="1" customWidth="1"/>
    <col min="9" max="9" width="10.25390625" style="0" bestFit="1" customWidth="1"/>
    <col min="10" max="10" width="13.00390625" style="0" customWidth="1"/>
    <col min="11" max="11" width="7.875" style="0" bestFit="1" customWidth="1"/>
  </cols>
  <sheetData>
    <row r="1" spans="1:7" s="27" customFormat="1" ht="15.75" thickBot="1">
      <c r="A1" s="26" t="s">
        <v>5</v>
      </c>
      <c r="G1" s="25" t="s">
        <v>2</v>
      </c>
    </row>
    <row r="2" spans="1:17" ht="25.5" customHeight="1" thickTop="1">
      <c r="A2" s="474" t="s">
        <v>237</v>
      </c>
      <c r="B2" s="475"/>
      <c r="C2" s="475"/>
      <c r="D2" s="475"/>
      <c r="E2" s="475"/>
      <c r="F2" s="475"/>
      <c r="G2" s="476"/>
      <c r="I2" s="107"/>
      <c r="J2" s="108"/>
      <c r="L2" s="108"/>
      <c r="N2" s="107"/>
      <c r="O2" s="108"/>
      <c r="Q2" s="107"/>
    </row>
    <row r="3" spans="1:17" ht="24" customHeight="1">
      <c r="A3" s="477" t="s">
        <v>349</v>
      </c>
      <c r="B3" s="478"/>
      <c r="C3" s="478"/>
      <c r="D3" s="478"/>
      <c r="E3" s="478"/>
      <c r="F3" s="478"/>
      <c r="G3" s="479"/>
      <c r="I3" s="107"/>
      <c r="J3" s="108"/>
      <c r="L3" s="108"/>
      <c r="N3" s="107"/>
      <c r="O3" s="108"/>
      <c r="Q3" s="107"/>
    </row>
    <row r="4" spans="1:8" ht="24" customHeight="1" thickBot="1">
      <c r="A4" s="480"/>
      <c r="B4" s="481"/>
      <c r="C4" s="481"/>
      <c r="D4" s="481"/>
      <c r="E4" s="481"/>
      <c r="F4" s="481"/>
      <c r="G4" s="482"/>
      <c r="H4" s="109"/>
    </row>
    <row r="5" spans="1:7" ht="49.5" customHeight="1" thickBot="1">
      <c r="A5" s="245" t="s">
        <v>25</v>
      </c>
      <c r="B5" s="65" t="s">
        <v>295</v>
      </c>
      <c r="C5" s="244" t="s">
        <v>202</v>
      </c>
      <c r="D5" s="65" t="s">
        <v>296</v>
      </c>
      <c r="E5" s="244" t="s">
        <v>202</v>
      </c>
      <c r="F5" s="65" t="s">
        <v>297</v>
      </c>
      <c r="G5" s="246" t="s">
        <v>202</v>
      </c>
    </row>
    <row r="6" spans="1:7" ht="19.5" customHeight="1">
      <c r="A6" s="12">
        <v>1999</v>
      </c>
      <c r="B6" s="13">
        <v>322</v>
      </c>
      <c r="C6" s="111" t="s">
        <v>23</v>
      </c>
      <c r="D6" s="14">
        <v>1276</v>
      </c>
      <c r="E6" s="14" t="s">
        <v>23</v>
      </c>
      <c r="F6" s="14">
        <f>SUM(B6:D6)</f>
        <v>1598</v>
      </c>
      <c r="G6" s="28" t="s">
        <v>23</v>
      </c>
    </row>
    <row r="7" spans="1:7" ht="19.5" customHeight="1">
      <c r="A7" s="17">
        <v>2000</v>
      </c>
      <c r="B7" s="18">
        <v>511</v>
      </c>
      <c r="C7" s="32">
        <f>(B7-B6)/B6*100</f>
        <v>58.69565217391305</v>
      </c>
      <c r="D7" s="19">
        <v>2432</v>
      </c>
      <c r="E7" s="32">
        <f aca="true" t="shared" si="0" ref="E7:E29">(D7-D6)/D6*100</f>
        <v>90.59561128526646</v>
      </c>
      <c r="F7" s="19">
        <f aca="true" t="shared" si="1" ref="F7:F24">SUM(B7:D7)</f>
        <v>3001.695652173913</v>
      </c>
      <c r="G7" s="149">
        <f aca="true" t="shared" si="2" ref="G7:G29">(F7-F6)/F6*100</f>
        <v>87.8407792349132</v>
      </c>
    </row>
    <row r="8" spans="1:7" ht="19.5" customHeight="1">
      <c r="A8" s="17">
        <v>2001</v>
      </c>
      <c r="B8" s="18">
        <v>398</v>
      </c>
      <c r="C8" s="32">
        <f aca="true" t="shared" si="3" ref="C8:C29">(B8-B7)/B7*100</f>
        <v>-22.113502935420744</v>
      </c>
      <c r="D8" s="19">
        <v>2856</v>
      </c>
      <c r="E8" s="32">
        <f t="shared" si="0"/>
        <v>17.434210526315788</v>
      </c>
      <c r="F8" s="19">
        <f t="shared" si="1"/>
        <v>3231.886497064579</v>
      </c>
      <c r="G8" s="149">
        <f t="shared" si="2"/>
        <v>7.668693683983429</v>
      </c>
    </row>
    <row r="9" spans="1:7" ht="19.5" customHeight="1">
      <c r="A9" s="17">
        <v>2002</v>
      </c>
      <c r="B9" s="18">
        <v>297</v>
      </c>
      <c r="C9" s="32">
        <f t="shared" si="3"/>
        <v>-25.376884422110553</v>
      </c>
      <c r="D9" s="19">
        <v>5329</v>
      </c>
      <c r="E9" s="32">
        <f t="shared" si="0"/>
        <v>86.58963585434174</v>
      </c>
      <c r="F9" s="19">
        <f t="shared" si="1"/>
        <v>5600.62311557789</v>
      </c>
      <c r="G9" s="149">
        <f t="shared" si="2"/>
        <v>73.29269207519384</v>
      </c>
    </row>
    <row r="10" spans="1:7" ht="19.5" customHeight="1">
      <c r="A10" s="17">
        <v>2003</v>
      </c>
      <c r="B10" s="18">
        <v>481</v>
      </c>
      <c r="C10" s="32">
        <f t="shared" si="3"/>
        <v>61.95286195286195</v>
      </c>
      <c r="D10" s="19">
        <v>7910</v>
      </c>
      <c r="E10" s="32">
        <f t="shared" si="0"/>
        <v>48.43310189528992</v>
      </c>
      <c r="F10" s="19">
        <f t="shared" si="1"/>
        <v>8452.952861952861</v>
      </c>
      <c r="G10" s="149">
        <f t="shared" si="2"/>
        <v>50.928792877373596</v>
      </c>
    </row>
    <row r="11" spans="1:7" ht="19.5" customHeight="1">
      <c r="A11" s="17">
        <v>2004</v>
      </c>
      <c r="B11" s="18">
        <v>1056</v>
      </c>
      <c r="C11" s="32">
        <f t="shared" si="3"/>
        <v>119.54261954261953</v>
      </c>
      <c r="D11" s="19">
        <v>15119</v>
      </c>
      <c r="E11" s="32">
        <f t="shared" si="0"/>
        <v>91.1378002528445</v>
      </c>
      <c r="F11" s="19">
        <f t="shared" si="1"/>
        <v>16294.542619542619</v>
      </c>
      <c r="G11" s="149">
        <f t="shared" si="2"/>
        <v>92.76746109498755</v>
      </c>
    </row>
    <row r="12" spans="1:7" ht="19.5" customHeight="1">
      <c r="A12" s="17">
        <v>2005</v>
      </c>
      <c r="B12" s="18">
        <v>1172</v>
      </c>
      <c r="C12" s="32">
        <f t="shared" si="3"/>
        <v>10.984848484848484</v>
      </c>
      <c r="D12" s="19">
        <v>18327</v>
      </c>
      <c r="E12" s="32">
        <f t="shared" si="0"/>
        <v>21.218334545935576</v>
      </c>
      <c r="F12" s="19">
        <f t="shared" si="1"/>
        <v>19509.984848484848</v>
      </c>
      <c r="G12" s="149">
        <f t="shared" si="2"/>
        <v>19.73324630226709</v>
      </c>
    </row>
    <row r="13" spans="1:7" ht="19.5" customHeight="1">
      <c r="A13" s="17">
        <v>2006</v>
      </c>
      <c r="B13" s="18">
        <v>1301</v>
      </c>
      <c r="C13" s="32">
        <f t="shared" si="3"/>
        <v>11.006825938566553</v>
      </c>
      <c r="D13" s="19">
        <v>24923</v>
      </c>
      <c r="E13" s="32">
        <f t="shared" si="0"/>
        <v>35.99061493970645</v>
      </c>
      <c r="F13" s="19">
        <f t="shared" si="1"/>
        <v>26235.006825938566</v>
      </c>
      <c r="G13" s="149">
        <f t="shared" si="2"/>
        <v>34.46964223540125</v>
      </c>
    </row>
    <row r="14" spans="1:7" ht="19.5" customHeight="1">
      <c r="A14" s="17">
        <v>2007</v>
      </c>
      <c r="B14" s="18">
        <v>1915</v>
      </c>
      <c r="C14" s="32">
        <f t="shared" si="3"/>
        <v>47.19446579554189</v>
      </c>
      <c r="D14" s="19">
        <v>25716</v>
      </c>
      <c r="E14" s="32">
        <f t="shared" si="0"/>
        <v>3.181799943826987</v>
      </c>
      <c r="F14" s="19">
        <f t="shared" si="1"/>
        <v>27678.194465795543</v>
      </c>
      <c r="G14" s="149">
        <f t="shared" si="2"/>
        <v>5.500999673573922</v>
      </c>
    </row>
    <row r="15" spans="1:7" ht="19.5" customHeight="1">
      <c r="A15" s="17">
        <v>2008</v>
      </c>
      <c r="B15" s="18">
        <v>1892</v>
      </c>
      <c r="C15" s="32">
        <f t="shared" si="3"/>
        <v>-1.2010443864229765</v>
      </c>
      <c r="D15" s="19">
        <v>26450</v>
      </c>
      <c r="E15" s="32">
        <f t="shared" si="0"/>
        <v>2.8542541608337224</v>
      </c>
      <c r="F15" s="19">
        <f t="shared" si="1"/>
        <v>28340.798955613576</v>
      </c>
      <c r="G15" s="149">
        <f t="shared" si="2"/>
        <v>2.393958502737142</v>
      </c>
    </row>
    <row r="16" spans="1:7" ht="19.5" customHeight="1">
      <c r="A16" s="17">
        <v>2009</v>
      </c>
      <c r="B16" s="7">
        <v>2475.6311475409834</v>
      </c>
      <c r="C16" s="32">
        <f t="shared" si="3"/>
        <v>30.84731223789553</v>
      </c>
      <c r="D16" s="5">
        <v>24674.926229508197</v>
      </c>
      <c r="E16" s="32">
        <f t="shared" si="0"/>
        <v>-6.711053952710029</v>
      </c>
      <c r="F16" s="19">
        <f t="shared" si="1"/>
        <v>27181.404689287076</v>
      </c>
      <c r="G16" s="149">
        <f t="shared" si="2"/>
        <v>-4.090901841342955</v>
      </c>
    </row>
    <row r="17" spans="1:7" ht="19.5" customHeight="1">
      <c r="A17" s="17">
        <v>2010</v>
      </c>
      <c r="B17" s="7">
        <v>3654.928571428564</v>
      </c>
      <c r="C17" s="32">
        <f t="shared" si="3"/>
        <v>47.636233089851174</v>
      </c>
      <c r="D17" s="5">
        <v>38272.555555555555</v>
      </c>
      <c r="E17" s="32">
        <f t="shared" si="0"/>
        <v>55.107071849261516</v>
      </c>
      <c r="F17" s="19">
        <f t="shared" si="1"/>
        <v>41975.12036007397</v>
      </c>
      <c r="G17" s="149">
        <f t="shared" si="2"/>
        <v>54.42586886106551</v>
      </c>
    </row>
    <row r="18" spans="1:7" ht="19.5" customHeight="1">
      <c r="A18" s="17">
        <v>2011</v>
      </c>
      <c r="B18" s="7">
        <v>4608.962686567157</v>
      </c>
      <c r="C18" s="32">
        <f t="shared" si="3"/>
        <v>26.102674689636956</v>
      </c>
      <c r="D18" s="5">
        <v>53073.5447761194</v>
      </c>
      <c r="E18" s="32">
        <f t="shared" si="0"/>
        <v>38.67259190225506</v>
      </c>
      <c r="F18" s="19">
        <f t="shared" si="1"/>
        <v>57708.61013737619</v>
      </c>
      <c r="G18" s="149">
        <f t="shared" si="2"/>
        <v>37.482893776923284</v>
      </c>
    </row>
    <row r="19" spans="1:7" ht="19.5" customHeight="1">
      <c r="A19" s="17">
        <v>2012</v>
      </c>
      <c r="B19" s="7">
        <v>4257.237410071943</v>
      </c>
      <c r="C19" s="32">
        <f t="shared" si="3"/>
        <v>-7.631332697058266</v>
      </c>
      <c r="D19" s="5">
        <v>62236.388489208635</v>
      </c>
      <c r="E19" s="32">
        <f t="shared" si="0"/>
        <v>17.264427600871468</v>
      </c>
      <c r="F19" s="19">
        <f t="shared" si="1"/>
        <v>66485.99456658353</v>
      </c>
      <c r="G19" s="149">
        <f t="shared" si="2"/>
        <v>15.2098350806104</v>
      </c>
    </row>
    <row r="20" spans="1:7" ht="19.5" customHeight="1">
      <c r="A20" s="17">
        <v>2013</v>
      </c>
      <c r="B20" s="7">
        <v>4562.7307692307695</v>
      </c>
      <c r="C20" s="32">
        <f t="shared" si="3"/>
        <v>7.175859124888796</v>
      </c>
      <c r="D20" s="5">
        <v>71966.2564102564</v>
      </c>
      <c r="E20" s="32">
        <f t="shared" si="0"/>
        <v>15.633728365737134</v>
      </c>
      <c r="F20" s="19">
        <f t="shared" si="1"/>
        <v>76536.16303861207</v>
      </c>
      <c r="G20" s="149">
        <f t="shared" si="2"/>
        <v>15.116218893234167</v>
      </c>
    </row>
    <row r="21" spans="1:7" ht="19.5" customHeight="1">
      <c r="A21" s="17">
        <v>2014</v>
      </c>
      <c r="B21" s="7">
        <v>6562.83950617284</v>
      </c>
      <c r="C21" s="32">
        <f t="shared" si="3"/>
        <v>43.83578251931942</v>
      </c>
      <c r="D21" s="5">
        <v>79833.52848580247</v>
      </c>
      <c r="E21" s="32">
        <f t="shared" si="0"/>
        <v>10.931890121805534</v>
      </c>
      <c r="F21" s="19">
        <f t="shared" si="1"/>
        <v>86440.20377449463</v>
      </c>
      <c r="G21" s="149">
        <f t="shared" si="2"/>
        <v>12.940341327126667</v>
      </c>
    </row>
    <row r="22" spans="1:7" ht="19.5" customHeight="1">
      <c r="A22" s="17">
        <v>2015</v>
      </c>
      <c r="B22" s="7">
        <v>7721</v>
      </c>
      <c r="C22" s="32">
        <f t="shared" si="3"/>
        <v>17.64724693842999</v>
      </c>
      <c r="D22" s="5">
        <v>89772</v>
      </c>
      <c r="E22" s="32">
        <f t="shared" si="0"/>
        <v>12.448994429658688</v>
      </c>
      <c r="F22" s="19">
        <f t="shared" si="1"/>
        <v>97510.64724693843</v>
      </c>
      <c r="G22" s="149">
        <f t="shared" si="2"/>
        <v>12.807053881229152</v>
      </c>
    </row>
    <row r="23" spans="1:7" ht="19.5" customHeight="1">
      <c r="A23" s="17">
        <v>2016</v>
      </c>
      <c r="B23" s="7">
        <v>9561</v>
      </c>
      <c r="C23" s="32">
        <f t="shared" si="3"/>
        <v>23.831109959849762</v>
      </c>
      <c r="D23" s="5">
        <v>102210</v>
      </c>
      <c r="E23" s="32">
        <f t="shared" si="0"/>
        <v>13.855099585616895</v>
      </c>
      <c r="F23" s="19">
        <f t="shared" si="1"/>
        <v>111794.83110995985</v>
      </c>
      <c r="G23" s="149">
        <f t="shared" si="2"/>
        <v>14.648845296706718</v>
      </c>
    </row>
    <row r="24" spans="1:7" ht="19.5" customHeight="1">
      <c r="A24" s="17">
        <v>2017</v>
      </c>
      <c r="B24" s="7">
        <v>11581</v>
      </c>
      <c r="C24" s="32">
        <f t="shared" si="3"/>
        <v>21.12749712373183</v>
      </c>
      <c r="D24" s="5">
        <v>124242</v>
      </c>
      <c r="E24" s="32">
        <f t="shared" si="0"/>
        <v>21.555620780745524</v>
      </c>
      <c r="F24" s="19">
        <f t="shared" si="1"/>
        <v>135844.12749712373</v>
      </c>
      <c r="G24" s="149">
        <f t="shared" si="2"/>
        <v>21.511993129189776</v>
      </c>
    </row>
    <row r="25" spans="1:7" ht="19.5" customHeight="1">
      <c r="A25" s="17">
        <v>2018</v>
      </c>
      <c r="B25" s="7">
        <v>13863</v>
      </c>
      <c r="C25" s="32">
        <f t="shared" si="3"/>
        <v>19.70468871427338</v>
      </c>
      <c r="D25" s="5">
        <v>131633</v>
      </c>
      <c r="E25" s="32">
        <f t="shared" si="0"/>
        <v>5.948873971764781</v>
      </c>
      <c r="F25" s="19">
        <v>145515.70468871426</v>
      </c>
      <c r="G25" s="149">
        <f t="shared" si="2"/>
        <v>7.119613758640626</v>
      </c>
    </row>
    <row r="26" spans="1:7" ht="19.5" customHeight="1">
      <c r="A26" s="17">
        <v>2019</v>
      </c>
      <c r="B26" s="7">
        <v>15482</v>
      </c>
      <c r="C26" s="32">
        <f t="shared" si="3"/>
        <v>11.678568852340764</v>
      </c>
      <c r="D26" s="5">
        <v>141252</v>
      </c>
      <c r="E26" s="32">
        <f t="shared" si="0"/>
        <v>7.307438104426701</v>
      </c>
      <c r="F26" s="19">
        <v>156745.67856885234</v>
      </c>
      <c r="G26" s="149">
        <f t="shared" si="2"/>
        <v>7.717362125387855</v>
      </c>
    </row>
    <row r="27" spans="1:7" ht="19.5" customHeight="1">
      <c r="A27" s="337">
        <v>2020</v>
      </c>
      <c r="B27" s="178">
        <v>19693.91946308725</v>
      </c>
      <c r="C27" s="32">
        <f t="shared" si="3"/>
        <v>27.205267168888074</v>
      </c>
      <c r="D27" s="179">
        <v>197212.00502885907</v>
      </c>
      <c r="E27" s="32">
        <f t="shared" si="0"/>
        <v>39.617141724619174</v>
      </c>
      <c r="F27" s="380">
        <v>216905.9244919463</v>
      </c>
      <c r="G27" s="149">
        <f t="shared" si="2"/>
        <v>38.38080033362316</v>
      </c>
    </row>
    <row r="28" spans="1:7" ht="19.5" customHeight="1">
      <c r="A28" s="337">
        <v>2021</v>
      </c>
      <c r="B28" s="178">
        <v>24256.43771543625</v>
      </c>
      <c r="C28" s="32">
        <f t="shared" si="3"/>
        <v>23.167141822127512</v>
      </c>
      <c r="D28" s="179">
        <v>271761.56463355705</v>
      </c>
      <c r="E28" s="32">
        <f t="shared" si="0"/>
        <v>37.80173503828468</v>
      </c>
      <c r="F28" s="380">
        <v>296018.0023489933</v>
      </c>
      <c r="G28" s="149">
        <f t="shared" si="2"/>
        <v>36.47299078729611</v>
      </c>
    </row>
    <row r="29" spans="1:7" ht="19.5" customHeight="1" thickBot="1">
      <c r="A29" s="22">
        <v>2022</v>
      </c>
      <c r="B29" s="148">
        <v>44174.05844594597</v>
      </c>
      <c r="C29" s="32">
        <f t="shared" si="3"/>
        <v>82.11271978256973</v>
      </c>
      <c r="D29" s="34">
        <v>438679.9025675676</v>
      </c>
      <c r="E29" s="32">
        <f t="shared" si="0"/>
        <v>61.42087758402591</v>
      </c>
      <c r="F29" s="247">
        <v>482853.9610135135</v>
      </c>
      <c r="G29" s="149">
        <f t="shared" si="2"/>
        <v>63.1164176441702</v>
      </c>
    </row>
    <row r="30" spans="1:7" ht="14.25" customHeight="1" thickTop="1">
      <c r="A30" s="434"/>
      <c r="B30" s="434"/>
      <c r="C30" s="434"/>
      <c r="D30" s="434"/>
      <c r="E30" s="434"/>
      <c r="F30" s="434"/>
      <c r="G30" s="434"/>
    </row>
    <row r="31" spans="1:11" ht="14.25" customHeight="1">
      <c r="A31" s="419" t="s">
        <v>214</v>
      </c>
      <c r="B31" s="419"/>
      <c r="C31" s="419"/>
      <c r="D31" s="419"/>
      <c r="E31" s="419"/>
      <c r="F31" s="419"/>
      <c r="G31" s="419"/>
      <c r="H31" s="38"/>
      <c r="I31" s="38"/>
      <c r="J31" s="38"/>
      <c r="K31" s="38"/>
    </row>
    <row r="32" spans="1:9" ht="14.25" customHeight="1">
      <c r="A32" s="419" t="s">
        <v>333</v>
      </c>
      <c r="B32" s="419"/>
      <c r="C32" s="419"/>
      <c r="D32" s="419"/>
      <c r="E32" s="419"/>
      <c r="F32" s="419"/>
      <c r="G32" s="419"/>
      <c r="H32" s="38"/>
      <c r="I32" s="38"/>
    </row>
    <row r="33" spans="1:11" ht="14.25" customHeight="1">
      <c r="A33" s="38" t="s">
        <v>298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4.25" customHeight="1">
      <c r="A34" s="419" t="s">
        <v>216</v>
      </c>
      <c r="B34" s="419"/>
      <c r="C34" s="419"/>
      <c r="D34" s="419"/>
      <c r="E34" s="419"/>
      <c r="F34" s="419"/>
      <c r="G34" s="419"/>
      <c r="H34" s="38"/>
      <c r="I34" s="38"/>
      <c r="J34" s="38"/>
      <c r="K34" s="38"/>
    </row>
    <row r="35" spans="1:5" ht="12.75">
      <c r="A35" s="419"/>
      <c r="B35" s="419"/>
      <c r="C35" s="419"/>
      <c r="D35" s="419"/>
      <c r="E35" s="419"/>
    </row>
    <row r="38" ht="15" customHeight="1">
      <c r="D38" s="2" t="s">
        <v>4</v>
      </c>
    </row>
  </sheetData>
  <sheetProtection/>
  <mergeCells count="7">
    <mergeCell ref="A35:E35"/>
    <mergeCell ref="A2:G2"/>
    <mergeCell ref="A3:G4"/>
    <mergeCell ref="A31:G31"/>
    <mergeCell ref="A32:G32"/>
    <mergeCell ref="A34:G34"/>
    <mergeCell ref="A30:G30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ignoredErrors>
    <ignoredError sqref="F7:F24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3" width="30.125" style="0" customWidth="1"/>
    <col min="4" max="5" width="39.875" style="0" customWidth="1"/>
    <col min="6" max="10" width="28.375" style="0" customWidth="1"/>
  </cols>
  <sheetData>
    <row r="1" spans="1:4" s="27" customFormat="1" ht="15.75" thickBot="1">
      <c r="A1" s="26" t="s">
        <v>5</v>
      </c>
      <c r="B1" s="26"/>
      <c r="C1" s="26"/>
      <c r="D1" s="25" t="s">
        <v>2</v>
      </c>
    </row>
    <row r="2" spans="1:4" ht="25.5" customHeight="1" thickTop="1">
      <c r="A2" s="420" t="s">
        <v>265</v>
      </c>
      <c r="B2" s="465"/>
      <c r="C2" s="465"/>
      <c r="D2" s="423"/>
    </row>
    <row r="3" spans="1:4" ht="25.5" customHeight="1">
      <c r="A3" s="444" t="s">
        <v>340</v>
      </c>
      <c r="B3" s="483"/>
      <c r="C3" s="483"/>
      <c r="D3" s="446"/>
    </row>
    <row r="4" spans="1:4" ht="10.5" customHeight="1" thickBot="1">
      <c r="A4" s="447"/>
      <c r="B4" s="468"/>
      <c r="C4" s="468"/>
      <c r="D4" s="448"/>
    </row>
    <row r="5" spans="1:4" ht="30" customHeight="1" thickBot="1">
      <c r="A5" s="112" t="s">
        <v>12</v>
      </c>
      <c r="B5" s="210" t="s">
        <v>208</v>
      </c>
      <c r="C5" s="211" t="s">
        <v>209</v>
      </c>
      <c r="D5" s="132" t="s">
        <v>203</v>
      </c>
    </row>
    <row r="6" spans="1:4" ht="15" customHeight="1">
      <c r="A6" s="117">
        <v>2005</v>
      </c>
      <c r="B6" s="212">
        <v>19</v>
      </c>
      <c r="C6" s="213">
        <v>74</v>
      </c>
      <c r="D6" s="223" t="s">
        <v>23</v>
      </c>
    </row>
    <row r="7" spans="1:4" ht="15" customHeight="1">
      <c r="A7" s="118">
        <v>2006</v>
      </c>
      <c r="B7" s="113">
        <v>20</v>
      </c>
      <c r="C7" s="114">
        <v>86</v>
      </c>
      <c r="D7" s="119" t="s">
        <v>23</v>
      </c>
    </row>
    <row r="8" spans="1:4" ht="15" customHeight="1">
      <c r="A8" s="17">
        <v>2007</v>
      </c>
      <c r="B8" s="72">
        <v>20</v>
      </c>
      <c r="C8" s="115">
        <v>96</v>
      </c>
      <c r="D8" s="120">
        <v>1548</v>
      </c>
    </row>
    <row r="9" spans="1:4" ht="15" customHeight="1">
      <c r="A9" s="17">
        <v>2008</v>
      </c>
      <c r="B9" s="72">
        <v>22</v>
      </c>
      <c r="C9" s="73">
        <v>117</v>
      </c>
      <c r="D9" s="120">
        <v>1735</v>
      </c>
    </row>
    <row r="10" spans="1:4" ht="15" customHeight="1">
      <c r="A10" s="17">
        <v>2009</v>
      </c>
      <c r="B10" s="72">
        <v>24</v>
      </c>
      <c r="C10" s="116">
        <v>123</v>
      </c>
      <c r="D10" s="120">
        <v>1836</v>
      </c>
    </row>
    <row r="11" spans="1:4" ht="15" customHeight="1">
      <c r="A11" s="17">
        <v>2010</v>
      </c>
      <c r="B11" s="72">
        <v>22</v>
      </c>
      <c r="C11" s="116">
        <v>135</v>
      </c>
      <c r="D11" s="120">
        <v>1915</v>
      </c>
    </row>
    <row r="12" spans="1:4" ht="15" customHeight="1">
      <c r="A12" s="17">
        <v>2011</v>
      </c>
      <c r="B12" s="128">
        <v>23</v>
      </c>
      <c r="C12" s="116">
        <v>127</v>
      </c>
      <c r="D12" s="224">
        <v>2030</v>
      </c>
    </row>
    <row r="13" spans="1:4" ht="15" customHeight="1">
      <c r="A13" s="17">
        <v>2012</v>
      </c>
      <c r="B13" s="128">
        <v>22</v>
      </c>
      <c r="C13" s="116">
        <v>140</v>
      </c>
      <c r="D13" s="130">
        <v>2058</v>
      </c>
    </row>
    <row r="14" spans="1:4" ht="15" customHeight="1">
      <c r="A14" s="17">
        <v>2013</v>
      </c>
      <c r="B14" s="128">
        <v>23</v>
      </c>
      <c r="C14" s="116">
        <v>157</v>
      </c>
      <c r="D14" s="130">
        <v>2301</v>
      </c>
    </row>
    <row r="15" spans="1:4" ht="15" customHeight="1">
      <c r="A15" s="17">
        <v>2014</v>
      </c>
      <c r="B15" s="128">
        <v>23</v>
      </c>
      <c r="C15" s="116">
        <v>163</v>
      </c>
      <c r="D15" s="130">
        <v>2339</v>
      </c>
    </row>
    <row r="16" spans="1:4" ht="15" customHeight="1">
      <c r="A16" s="17">
        <v>2015</v>
      </c>
      <c r="B16" s="128">
        <v>24</v>
      </c>
      <c r="C16" s="116">
        <v>163</v>
      </c>
      <c r="D16" s="130">
        <v>2314</v>
      </c>
    </row>
    <row r="17" spans="1:4" ht="15" customHeight="1">
      <c r="A17" s="17">
        <v>2016</v>
      </c>
      <c r="B17" s="128">
        <v>23</v>
      </c>
      <c r="C17" s="116">
        <v>162</v>
      </c>
      <c r="D17" s="130">
        <v>2315</v>
      </c>
    </row>
    <row r="18" spans="1:4" ht="15" customHeight="1">
      <c r="A18" s="17">
        <v>2017</v>
      </c>
      <c r="B18" s="128">
        <v>25</v>
      </c>
      <c r="C18" s="116">
        <v>160</v>
      </c>
      <c r="D18" s="130">
        <v>2264</v>
      </c>
    </row>
    <row r="19" spans="1:4" ht="15" customHeight="1">
      <c r="A19" s="17">
        <v>2018</v>
      </c>
      <c r="B19" s="128">
        <v>24</v>
      </c>
      <c r="C19" s="116">
        <v>156</v>
      </c>
      <c r="D19" s="130">
        <v>1955</v>
      </c>
    </row>
    <row r="20" spans="1:4" ht="15" customHeight="1">
      <c r="A20" s="17">
        <v>2019</v>
      </c>
      <c r="B20" s="128">
        <v>23</v>
      </c>
      <c r="C20" s="116">
        <v>153</v>
      </c>
      <c r="D20" s="130">
        <v>2196</v>
      </c>
    </row>
    <row r="21" spans="1:4" ht="15" customHeight="1">
      <c r="A21" s="337">
        <v>2020</v>
      </c>
      <c r="B21" s="344">
        <v>23</v>
      </c>
      <c r="C21" s="345">
        <v>150</v>
      </c>
      <c r="D21" s="346">
        <v>2119</v>
      </c>
    </row>
    <row r="22" spans="1:4" ht="15" customHeight="1">
      <c r="A22" s="337">
        <v>2021</v>
      </c>
      <c r="B22" s="344">
        <v>23</v>
      </c>
      <c r="C22" s="345">
        <v>150</v>
      </c>
      <c r="D22" s="346">
        <v>2025</v>
      </c>
    </row>
    <row r="23" spans="1:4" ht="15" customHeight="1" thickBot="1">
      <c r="A23" s="22">
        <v>2022</v>
      </c>
      <c r="B23" s="344">
        <v>23</v>
      </c>
      <c r="C23" s="336">
        <v>149</v>
      </c>
      <c r="D23" s="131">
        <v>2025</v>
      </c>
    </row>
    <row r="24" spans="1:4" ht="14.25" customHeight="1" thickTop="1">
      <c r="A24" s="434"/>
      <c r="B24" s="434"/>
      <c r="C24" s="434"/>
      <c r="D24" s="434"/>
    </row>
    <row r="25" spans="1:7" ht="14.25" customHeight="1">
      <c r="A25" s="419" t="s">
        <v>227</v>
      </c>
      <c r="B25" s="419"/>
      <c r="C25" s="419"/>
      <c r="D25" s="419"/>
      <c r="E25" s="38"/>
      <c r="F25" s="38"/>
      <c r="G25" s="38"/>
    </row>
    <row r="26" spans="1:7" ht="14.25" customHeight="1">
      <c r="A26" s="10" t="s">
        <v>333</v>
      </c>
      <c r="B26" s="10"/>
      <c r="C26" s="10"/>
      <c r="D26" s="10"/>
      <c r="E26" s="38"/>
      <c r="F26" s="38"/>
      <c r="G26" s="38"/>
    </row>
    <row r="27" spans="1:7" ht="14.25" customHeight="1">
      <c r="A27" s="419" t="s">
        <v>215</v>
      </c>
      <c r="B27" s="419"/>
      <c r="C27" s="419"/>
      <c r="D27" s="419"/>
      <c r="E27" s="38"/>
      <c r="F27" s="38"/>
      <c r="G27" s="38"/>
    </row>
    <row r="28" spans="1:7" ht="14.25" customHeight="1">
      <c r="A28" s="419" t="s">
        <v>216</v>
      </c>
      <c r="B28" s="419"/>
      <c r="C28" s="419"/>
      <c r="D28" s="419"/>
      <c r="E28" s="38"/>
      <c r="F28" s="38"/>
      <c r="G28" s="38"/>
    </row>
    <row r="29" spans="1:7" ht="12.75">
      <c r="A29" s="10"/>
      <c r="B29" s="10"/>
      <c r="C29" s="10"/>
      <c r="D29" s="10"/>
      <c r="E29" s="10"/>
      <c r="F29" s="10"/>
      <c r="G29" s="10"/>
    </row>
    <row r="30" ht="15.75" customHeight="1"/>
    <row r="32" ht="12.75">
      <c r="C32" s="2" t="s">
        <v>4</v>
      </c>
    </row>
  </sheetData>
  <sheetProtection/>
  <mergeCells count="6">
    <mergeCell ref="A25:D25"/>
    <mergeCell ref="A27:D27"/>
    <mergeCell ref="A28:D28"/>
    <mergeCell ref="A2:D2"/>
    <mergeCell ref="A3:D4"/>
    <mergeCell ref="A24:D2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3" width="30.125" style="0" customWidth="1"/>
    <col min="4" max="5" width="39.875" style="0" customWidth="1"/>
    <col min="6" max="10" width="28.375" style="0" customWidth="1"/>
  </cols>
  <sheetData>
    <row r="1" spans="1:4" s="27" customFormat="1" ht="15.75" thickBot="1">
      <c r="A1" s="26" t="s">
        <v>5</v>
      </c>
      <c r="B1" s="26"/>
      <c r="C1" s="26"/>
      <c r="D1" s="25" t="s">
        <v>2</v>
      </c>
    </row>
    <row r="2" spans="1:4" ht="25.5" customHeight="1" thickTop="1">
      <c r="A2" s="420" t="s">
        <v>264</v>
      </c>
      <c r="B2" s="465"/>
      <c r="C2" s="465"/>
      <c r="D2" s="423"/>
    </row>
    <row r="3" spans="1:4" ht="25.5" customHeight="1">
      <c r="A3" s="444" t="s">
        <v>341</v>
      </c>
      <c r="B3" s="483"/>
      <c r="C3" s="483"/>
      <c r="D3" s="446"/>
    </row>
    <row r="4" spans="1:4" ht="10.5" customHeight="1" thickBot="1">
      <c r="A4" s="447"/>
      <c r="B4" s="468"/>
      <c r="C4" s="468"/>
      <c r="D4" s="448"/>
    </row>
    <row r="5" spans="1:4" ht="30" customHeight="1" thickBot="1">
      <c r="A5" s="112" t="s">
        <v>12</v>
      </c>
      <c r="B5" s="210" t="s">
        <v>205</v>
      </c>
      <c r="C5" s="211" t="s">
        <v>206</v>
      </c>
      <c r="D5" s="132" t="s">
        <v>207</v>
      </c>
    </row>
    <row r="6" spans="1:4" ht="15" customHeight="1">
      <c r="A6" s="12">
        <v>2010</v>
      </c>
      <c r="B6" s="215">
        <v>345</v>
      </c>
      <c r="C6" s="216">
        <v>25606</v>
      </c>
      <c r="D6" s="220">
        <v>21098</v>
      </c>
    </row>
    <row r="7" spans="1:4" ht="15" customHeight="1">
      <c r="A7" s="17">
        <v>2011</v>
      </c>
      <c r="B7" s="217">
        <v>400</v>
      </c>
      <c r="C7" s="214">
        <v>34435</v>
      </c>
      <c r="D7" s="221">
        <v>27526</v>
      </c>
    </row>
    <row r="8" spans="1:4" ht="15" customHeight="1">
      <c r="A8" s="17">
        <v>2012</v>
      </c>
      <c r="B8" s="218">
        <v>440</v>
      </c>
      <c r="C8" s="219">
        <v>38109</v>
      </c>
      <c r="D8" s="222">
        <v>32193</v>
      </c>
    </row>
    <row r="9" spans="1:4" ht="15" customHeight="1">
      <c r="A9" s="17">
        <v>2013</v>
      </c>
      <c r="B9" s="217">
        <v>533</v>
      </c>
      <c r="C9" s="214">
        <v>38706</v>
      </c>
      <c r="D9" s="221">
        <v>36576</v>
      </c>
    </row>
    <row r="10" spans="1:4" ht="15" customHeight="1">
      <c r="A10" s="17">
        <v>2014</v>
      </c>
      <c r="B10" s="217">
        <v>613</v>
      </c>
      <c r="C10" s="214">
        <v>39844</v>
      </c>
      <c r="D10" s="221">
        <v>36797</v>
      </c>
    </row>
    <row r="11" spans="1:4" ht="15" customHeight="1">
      <c r="A11" s="17">
        <v>2015</v>
      </c>
      <c r="B11" s="217">
        <v>635</v>
      </c>
      <c r="C11" s="214">
        <v>37338</v>
      </c>
      <c r="D11" s="221">
        <v>38783</v>
      </c>
    </row>
    <row r="12" spans="1:4" ht="15" customHeight="1">
      <c r="A12" s="17">
        <v>2016</v>
      </c>
      <c r="B12" s="218">
        <v>650</v>
      </c>
      <c r="C12" s="219">
        <v>38352</v>
      </c>
      <c r="D12" s="222">
        <v>37496</v>
      </c>
    </row>
    <row r="13" spans="1:4" ht="15" customHeight="1">
      <c r="A13" s="17">
        <v>2017</v>
      </c>
      <c r="B13" s="217">
        <v>681</v>
      </c>
      <c r="C13" s="214">
        <v>34394</v>
      </c>
      <c r="D13" s="221">
        <v>38155</v>
      </c>
    </row>
    <row r="14" spans="1:4" ht="15" customHeight="1">
      <c r="A14" s="17">
        <v>2018</v>
      </c>
      <c r="B14" s="217">
        <v>674</v>
      </c>
      <c r="C14" s="214">
        <v>43061</v>
      </c>
      <c r="D14" s="221">
        <v>41971</v>
      </c>
    </row>
    <row r="15" spans="1:4" ht="15" customHeight="1">
      <c r="A15" s="17">
        <v>2019</v>
      </c>
      <c r="B15" s="218">
        <v>696</v>
      </c>
      <c r="C15" s="219">
        <v>42291</v>
      </c>
      <c r="D15" s="222">
        <v>43258</v>
      </c>
    </row>
    <row r="16" spans="1:4" ht="15" customHeight="1">
      <c r="A16" s="337">
        <v>2020</v>
      </c>
      <c r="B16" s="347">
        <v>692</v>
      </c>
      <c r="C16" s="348">
        <v>40970.41</v>
      </c>
      <c r="D16" s="349">
        <v>43118</v>
      </c>
    </row>
    <row r="17" spans="1:4" ht="15" customHeight="1">
      <c r="A17" s="337">
        <v>2021</v>
      </c>
      <c r="B17" s="347">
        <v>680</v>
      </c>
      <c r="C17" s="348">
        <v>41663</v>
      </c>
      <c r="D17" s="349">
        <v>48009</v>
      </c>
    </row>
    <row r="18" spans="1:4" ht="15" customHeight="1" thickBot="1">
      <c r="A18" s="22">
        <v>2022</v>
      </c>
      <c r="B18" s="264">
        <v>678</v>
      </c>
      <c r="C18" s="265">
        <v>47361.394</v>
      </c>
      <c r="D18" s="266">
        <v>52254</v>
      </c>
    </row>
    <row r="19" spans="1:4" ht="14.25" customHeight="1" thickTop="1">
      <c r="A19" s="434"/>
      <c r="B19" s="434"/>
      <c r="C19" s="434"/>
      <c r="D19" s="434"/>
    </row>
    <row r="20" spans="1:6" ht="14.25" customHeight="1">
      <c r="A20" s="419" t="s">
        <v>227</v>
      </c>
      <c r="B20" s="419"/>
      <c r="C20" s="419"/>
      <c r="D20" s="419"/>
      <c r="E20" s="31"/>
      <c r="F20" s="31"/>
    </row>
    <row r="21" spans="1:6" ht="14.25" customHeight="1">
      <c r="A21" s="10" t="s">
        <v>339</v>
      </c>
      <c r="B21" s="10"/>
      <c r="C21" s="10"/>
      <c r="D21" s="10"/>
      <c r="E21" s="31"/>
      <c r="F21" s="31"/>
    </row>
    <row r="22" spans="1:4" ht="14.25" customHeight="1">
      <c r="A22" s="419" t="s">
        <v>215</v>
      </c>
      <c r="B22" s="419"/>
      <c r="C22" s="419"/>
      <c r="D22" s="419"/>
    </row>
    <row r="23" spans="1:4" ht="14.25" customHeight="1">
      <c r="A23" s="419" t="s">
        <v>216</v>
      </c>
      <c r="B23" s="419"/>
      <c r="C23" s="419"/>
      <c r="D23" s="419"/>
    </row>
    <row r="24" spans="1:4" ht="12.75">
      <c r="A24" s="10"/>
      <c r="B24" s="10"/>
      <c r="C24" s="10"/>
      <c r="D24" s="10"/>
    </row>
    <row r="26" ht="12.75">
      <c r="C26" s="2" t="s">
        <v>4</v>
      </c>
    </row>
  </sheetData>
  <sheetProtection/>
  <mergeCells count="6">
    <mergeCell ref="A20:D20"/>
    <mergeCell ref="A22:D22"/>
    <mergeCell ref="A23:D23"/>
    <mergeCell ref="A2:D2"/>
    <mergeCell ref="A3:D4"/>
    <mergeCell ref="A19:D19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30.125" style="0" customWidth="1"/>
    <col min="2" max="2" width="26.75390625" style="0" customWidth="1"/>
    <col min="3" max="3" width="24.625" style="0" customWidth="1"/>
    <col min="4" max="4" width="24.375" style="1" customWidth="1"/>
    <col min="5" max="5" width="25.625" style="1" customWidth="1"/>
    <col min="6" max="6" width="39.875" style="0" customWidth="1"/>
    <col min="7" max="10" width="28.375" style="0" customWidth="1"/>
  </cols>
  <sheetData>
    <row r="1" spans="1:5" s="27" customFormat="1" ht="15.75" thickBot="1">
      <c r="A1" s="26" t="s">
        <v>5</v>
      </c>
      <c r="B1" s="26"/>
      <c r="C1" s="26"/>
      <c r="D1" s="267"/>
      <c r="E1" s="268" t="s">
        <v>2</v>
      </c>
    </row>
    <row r="2" spans="1:5" ht="25.5" customHeight="1" thickTop="1">
      <c r="A2" s="420" t="s">
        <v>204</v>
      </c>
      <c r="B2" s="465"/>
      <c r="C2" s="465"/>
      <c r="D2" s="465"/>
      <c r="E2" s="423"/>
    </row>
    <row r="3" spans="1:5" ht="25.5" customHeight="1">
      <c r="A3" s="444" t="s">
        <v>342</v>
      </c>
      <c r="B3" s="483"/>
      <c r="C3" s="483"/>
      <c r="D3" s="483"/>
      <c r="E3" s="446"/>
    </row>
    <row r="4" spans="1:5" ht="10.5" customHeight="1" thickBot="1">
      <c r="A4" s="447"/>
      <c r="B4" s="468"/>
      <c r="C4" s="468"/>
      <c r="D4" s="468"/>
      <c r="E4" s="448"/>
    </row>
    <row r="5" spans="1:5" ht="30" customHeight="1" thickBot="1">
      <c r="A5" s="112" t="s">
        <v>12</v>
      </c>
      <c r="B5" s="145" t="s">
        <v>210</v>
      </c>
      <c r="C5" s="146" t="s">
        <v>211</v>
      </c>
      <c r="D5" s="269" t="s">
        <v>212</v>
      </c>
      <c r="E5" s="270" t="s">
        <v>213</v>
      </c>
    </row>
    <row r="6" spans="1:5" ht="15" customHeight="1">
      <c r="A6" s="139">
        <v>2005</v>
      </c>
      <c r="B6" s="133">
        <v>28759</v>
      </c>
      <c r="C6" s="134">
        <v>19498</v>
      </c>
      <c r="D6" s="271">
        <v>1874.4</v>
      </c>
      <c r="E6" s="272">
        <v>1270.8</v>
      </c>
    </row>
    <row r="7" spans="1:5" ht="15" customHeight="1">
      <c r="A7" s="140">
        <v>2006</v>
      </c>
      <c r="B7" s="135">
        <v>30066</v>
      </c>
      <c r="C7" s="136">
        <v>26224</v>
      </c>
      <c r="D7" s="273">
        <v>2359</v>
      </c>
      <c r="E7" s="274">
        <v>2058</v>
      </c>
    </row>
    <row r="8" spans="1:5" ht="15" customHeight="1">
      <c r="A8" s="141">
        <v>2007</v>
      </c>
      <c r="B8" s="135">
        <v>30164</v>
      </c>
      <c r="C8" s="136">
        <v>27342</v>
      </c>
      <c r="D8" s="273">
        <v>2485.5</v>
      </c>
      <c r="E8" s="274">
        <v>2253.8</v>
      </c>
    </row>
    <row r="9" spans="1:5" ht="15" customHeight="1">
      <c r="A9" s="141">
        <v>2008</v>
      </c>
      <c r="B9" s="137">
        <v>31573</v>
      </c>
      <c r="C9" s="138">
        <v>28099</v>
      </c>
      <c r="D9" s="273">
        <v>3119</v>
      </c>
      <c r="E9" s="274">
        <v>2775.8</v>
      </c>
    </row>
    <row r="10" spans="1:5" ht="15" customHeight="1">
      <c r="A10" s="141">
        <v>2009</v>
      </c>
      <c r="B10" s="137">
        <v>36253</v>
      </c>
      <c r="C10" s="138">
        <v>26929</v>
      </c>
      <c r="D10" s="273">
        <v>3697.9</v>
      </c>
      <c r="E10" s="274">
        <v>2746.9</v>
      </c>
    </row>
    <row r="11" spans="1:5" ht="15" customHeight="1">
      <c r="A11" s="141">
        <v>2010</v>
      </c>
      <c r="B11" s="137">
        <v>42304</v>
      </c>
      <c r="C11" s="138">
        <v>41597</v>
      </c>
      <c r="D11" s="273">
        <v>4351.5</v>
      </c>
      <c r="E11" s="274">
        <v>4278.8</v>
      </c>
    </row>
    <row r="12" spans="1:5" ht="15" customHeight="1">
      <c r="A12" s="141">
        <v>2011</v>
      </c>
      <c r="B12" s="137">
        <v>46576</v>
      </c>
      <c r="C12" s="138">
        <v>57255</v>
      </c>
      <c r="D12" s="273">
        <v>5008.8</v>
      </c>
      <c r="E12" s="274">
        <v>6157.2</v>
      </c>
    </row>
    <row r="13" spans="1:5" ht="15" customHeight="1">
      <c r="A13" s="141">
        <v>2012</v>
      </c>
      <c r="B13" s="137">
        <v>47739</v>
      </c>
      <c r="C13" s="138">
        <v>66018</v>
      </c>
      <c r="D13" s="273">
        <v>5242.079016885129</v>
      </c>
      <c r="E13" s="274">
        <v>7249.290962596708</v>
      </c>
    </row>
    <row r="14" spans="1:5" ht="15" customHeight="1">
      <c r="A14" s="141">
        <v>2013</v>
      </c>
      <c r="B14" s="137">
        <v>54156</v>
      </c>
      <c r="C14" s="138">
        <v>76041</v>
      </c>
      <c r="D14" s="273">
        <v>6563.855468192119</v>
      </c>
      <c r="E14" s="274">
        <v>9216.409401283818</v>
      </c>
    </row>
    <row r="15" spans="1:5" ht="15" customHeight="1">
      <c r="A15" s="141">
        <v>2014</v>
      </c>
      <c r="B15" s="137">
        <v>56906</v>
      </c>
      <c r="C15" s="138">
        <v>86396</v>
      </c>
      <c r="D15" s="273">
        <v>7014.423959826858</v>
      </c>
      <c r="E15" s="274">
        <v>10584.139166696916</v>
      </c>
    </row>
    <row r="16" spans="1:5" ht="15" customHeight="1">
      <c r="A16" s="141">
        <v>2015</v>
      </c>
      <c r="B16" s="137">
        <v>67428</v>
      </c>
      <c r="C16" s="138">
        <v>97493</v>
      </c>
      <c r="D16" s="273">
        <v>8196</v>
      </c>
      <c r="E16" s="274">
        <v>11777</v>
      </c>
    </row>
    <row r="17" spans="1:5" ht="15" customHeight="1">
      <c r="A17" s="141">
        <v>2016</v>
      </c>
      <c r="B17" s="137">
        <v>82335</v>
      </c>
      <c r="C17" s="138">
        <v>111772</v>
      </c>
      <c r="D17" s="273">
        <v>9815</v>
      </c>
      <c r="E17" s="274">
        <v>13242</v>
      </c>
    </row>
    <row r="18" spans="1:5" ht="15" customHeight="1">
      <c r="A18" s="141">
        <v>2017</v>
      </c>
      <c r="B18" s="137">
        <v>100123</v>
      </c>
      <c r="C18" s="138">
        <v>135823.90844591195</v>
      </c>
      <c r="D18" s="273">
        <v>11636</v>
      </c>
      <c r="E18" s="274">
        <v>15687</v>
      </c>
    </row>
    <row r="19" spans="1:5" ht="15" customHeight="1">
      <c r="A19" s="141">
        <v>2018</v>
      </c>
      <c r="B19" s="137">
        <v>132184</v>
      </c>
      <c r="C19" s="138">
        <v>145497.34722580644</v>
      </c>
      <c r="D19" s="273">
        <v>14838</v>
      </c>
      <c r="E19" s="274">
        <v>16228</v>
      </c>
    </row>
    <row r="20" spans="1:5" ht="15" customHeight="1">
      <c r="A20" s="141">
        <v>2019</v>
      </c>
      <c r="B20" s="137">
        <v>168427</v>
      </c>
      <c r="C20" s="138">
        <v>156734.4935131579</v>
      </c>
      <c r="D20" s="273">
        <v>18310</v>
      </c>
      <c r="E20" s="274">
        <v>16927</v>
      </c>
    </row>
    <row r="21" spans="1:5" ht="15" customHeight="1">
      <c r="A21" s="350">
        <v>2020</v>
      </c>
      <c r="B21" s="351">
        <v>245131.38666666666</v>
      </c>
      <c r="C21" s="352">
        <v>216905.9244919463</v>
      </c>
      <c r="D21" s="353">
        <v>25868</v>
      </c>
      <c r="E21" s="354">
        <v>22737</v>
      </c>
    </row>
    <row r="22" spans="1:5" ht="15" customHeight="1">
      <c r="A22" s="350">
        <v>2021</v>
      </c>
      <c r="B22" s="351">
        <v>368884.711013333</v>
      </c>
      <c r="C22" s="352">
        <v>296018.0023489933</v>
      </c>
      <c r="D22" s="353">
        <v>38576.66302879966</v>
      </c>
      <c r="E22" s="354">
        <v>30750.142642312898</v>
      </c>
    </row>
    <row r="23" spans="1:5" ht="15" customHeight="1" thickBot="1">
      <c r="A23" s="142" t="s">
        <v>350</v>
      </c>
      <c r="B23" s="143">
        <v>588066.7030402683</v>
      </c>
      <c r="C23" s="144">
        <v>482853.9610135135</v>
      </c>
      <c r="D23" s="275" t="s">
        <v>23</v>
      </c>
      <c r="E23" s="276" t="s">
        <v>23</v>
      </c>
    </row>
    <row r="24" spans="1:5" ht="14.25" customHeight="1" thickTop="1">
      <c r="A24" s="434"/>
      <c r="B24" s="434"/>
      <c r="C24" s="434"/>
      <c r="D24" s="434"/>
      <c r="E24" s="434"/>
    </row>
    <row r="25" spans="1:6" ht="14.25" customHeight="1">
      <c r="A25" s="419" t="s">
        <v>227</v>
      </c>
      <c r="B25" s="419"/>
      <c r="C25" s="419"/>
      <c r="D25" s="419"/>
      <c r="E25" s="419"/>
      <c r="F25" s="31"/>
    </row>
    <row r="26" spans="1:6" ht="14.25" customHeight="1">
      <c r="A26" s="10" t="s">
        <v>339</v>
      </c>
      <c r="B26" s="10"/>
      <c r="C26" s="10"/>
      <c r="D26" s="277"/>
      <c r="E26" s="277"/>
      <c r="F26" s="31"/>
    </row>
    <row r="27" spans="1:5" ht="14.25" customHeight="1">
      <c r="A27" s="419" t="s">
        <v>215</v>
      </c>
      <c r="B27" s="419"/>
      <c r="C27" s="419"/>
      <c r="D27" s="419"/>
      <c r="E27" s="419"/>
    </row>
    <row r="28" spans="1:5" ht="14.25" customHeight="1">
      <c r="A28" s="419" t="s">
        <v>216</v>
      </c>
      <c r="B28" s="419"/>
      <c r="C28" s="419"/>
      <c r="D28" s="419"/>
      <c r="E28" s="419"/>
    </row>
    <row r="29" spans="1:4" ht="12.75">
      <c r="A29" s="10"/>
      <c r="B29" s="10"/>
      <c r="C29" s="10"/>
      <c r="D29" s="277"/>
    </row>
    <row r="30" spans="1:4" ht="12.75">
      <c r="A30" s="10"/>
      <c r="B30" s="10"/>
      <c r="C30" s="10"/>
      <c r="D30" s="277"/>
    </row>
    <row r="31" spans="1:4" ht="12.75">
      <c r="A31" s="10" t="s">
        <v>351</v>
      </c>
      <c r="B31" s="10"/>
      <c r="C31" s="10"/>
      <c r="D31" s="277"/>
    </row>
    <row r="32" ht="15.75" customHeight="1"/>
    <row r="34" ht="12.75">
      <c r="C34" s="2" t="s">
        <v>4</v>
      </c>
    </row>
    <row r="49" ht="12.75">
      <c r="C49" s="1"/>
    </row>
  </sheetData>
  <sheetProtection/>
  <mergeCells count="6">
    <mergeCell ref="A25:E25"/>
    <mergeCell ref="A27:E27"/>
    <mergeCell ref="A28:E28"/>
    <mergeCell ref="A2:E2"/>
    <mergeCell ref="A3:E4"/>
    <mergeCell ref="A24:E2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146"/>
  <sheetViews>
    <sheetView zoomScalePageLayoutView="0" workbookViewId="0" topLeftCell="A1">
      <selection activeCell="A2" sqref="A2:W2"/>
    </sheetView>
  </sheetViews>
  <sheetFormatPr defaultColWidth="9.00390625" defaultRowHeight="12.75"/>
  <cols>
    <col min="1" max="1" width="8.00390625" style="0" customWidth="1"/>
    <col min="2" max="2" width="36.25390625" style="0" customWidth="1"/>
    <col min="3" max="9" width="8.75390625" style="0" customWidth="1"/>
    <col min="10" max="10" width="8.75390625" style="36" customWidth="1"/>
    <col min="11" max="11" width="8.75390625" style="56" customWidth="1"/>
    <col min="12" max="12" width="8.75390625" style="57" customWidth="1"/>
    <col min="13" max="23" width="8.75390625" style="0" customWidth="1"/>
    <col min="26" max="26" width="12.00390625" style="0" customWidth="1"/>
  </cols>
  <sheetData>
    <row r="1" spans="1:23" s="27" customFormat="1" ht="16.5" thickBot="1">
      <c r="A1" s="26" t="s">
        <v>5</v>
      </c>
      <c r="O1" s="40"/>
      <c r="P1" s="40"/>
      <c r="Q1" s="40"/>
      <c r="R1" s="40"/>
      <c r="S1" s="40"/>
      <c r="T1" s="40"/>
      <c r="U1" s="40"/>
      <c r="V1" s="40"/>
      <c r="W1" s="39" t="s">
        <v>2</v>
      </c>
    </row>
    <row r="2" spans="1:23" ht="29.25" customHeight="1" thickTop="1">
      <c r="A2" s="420" t="s">
        <v>354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2"/>
      <c r="Q2" s="422"/>
      <c r="R2" s="422"/>
      <c r="S2" s="422"/>
      <c r="T2" s="422"/>
      <c r="U2" s="422"/>
      <c r="V2" s="422"/>
      <c r="W2" s="423"/>
    </row>
    <row r="3" spans="1:23" ht="23.25" customHeight="1">
      <c r="A3" s="444" t="s">
        <v>355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87"/>
      <c r="Q3" s="487"/>
      <c r="R3" s="487"/>
      <c r="S3" s="487"/>
      <c r="T3" s="487"/>
      <c r="U3" s="487"/>
      <c r="V3" s="487"/>
      <c r="W3" s="446"/>
    </row>
    <row r="4" spans="1:23" ht="24" customHeight="1" thickBot="1">
      <c r="A4" s="459"/>
      <c r="B4" s="460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88"/>
      <c r="Q4" s="488"/>
      <c r="R4" s="488"/>
      <c r="S4" s="488"/>
      <c r="T4" s="488"/>
      <c r="U4" s="488"/>
      <c r="V4" s="488"/>
      <c r="W4" s="448"/>
    </row>
    <row r="5" spans="1:23" ht="30" customHeight="1">
      <c r="A5" s="484"/>
      <c r="B5" s="485"/>
      <c r="C5" s="197">
        <v>2000</v>
      </c>
      <c r="D5" s="197">
        <v>2001</v>
      </c>
      <c r="E5" s="197">
        <v>2002</v>
      </c>
      <c r="F5" s="164">
        <v>2003</v>
      </c>
      <c r="G5" s="164">
        <v>2004</v>
      </c>
      <c r="H5" s="164">
        <v>2005</v>
      </c>
      <c r="I5" s="198">
        <v>2006</v>
      </c>
      <c r="J5" s="164">
        <v>2007</v>
      </c>
      <c r="K5" s="199">
        <v>2008</v>
      </c>
      <c r="L5" s="164">
        <v>2009</v>
      </c>
      <c r="M5" s="199">
        <v>2010</v>
      </c>
      <c r="N5" s="199">
        <v>2011</v>
      </c>
      <c r="O5" s="164">
        <v>2012</v>
      </c>
      <c r="P5" s="164">
        <v>2013</v>
      </c>
      <c r="Q5" s="164">
        <v>2014</v>
      </c>
      <c r="R5" s="199">
        <v>2015</v>
      </c>
      <c r="S5" s="164">
        <v>2016</v>
      </c>
      <c r="T5" s="260">
        <v>2017</v>
      </c>
      <c r="U5" s="260">
        <v>2018</v>
      </c>
      <c r="V5" s="260">
        <v>2019</v>
      </c>
      <c r="W5" s="381">
        <v>2020</v>
      </c>
    </row>
    <row r="6" spans="1:23" ht="19.5" customHeight="1">
      <c r="A6" s="486" t="s">
        <v>40</v>
      </c>
      <c r="B6" s="41" t="s">
        <v>41</v>
      </c>
      <c r="C6" s="42">
        <v>18</v>
      </c>
      <c r="D6" s="43">
        <v>20</v>
      </c>
      <c r="E6" s="43">
        <v>18</v>
      </c>
      <c r="F6" s="44">
        <v>17</v>
      </c>
      <c r="G6" s="44">
        <v>17</v>
      </c>
      <c r="H6" s="44">
        <v>17</v>
      </c>
      <c r="I6" s="44">
        <v>19</v>
      </c>
      <c r="J6" s="5">
        <v>19</v>
      </c>
      <c r="K6" s="33">
        <v>20</v>
      </c>
      <c r="L6" s="44">
        <v>21</v>
      </c>
      <c r="M6" s="33">
        <v>22</v>
      </c>
      <c r="N6" s="33">
        <v>23</v>
      </c>
      <c r="O6" s="44">
        <v>25</v>
      </c>
      <c r="P6" s="44">
        <v>27</v>
      </c>
      <c r="Q6" s="44">
        <v>27</v>
      </c>
      <c r="R6" s="33">
        <v>29</v>
      </c>
      <c r="S6" s="44">
        <v>29</v>
      </c>
      <c r="T6" s="278">
        <v>29</v>
      </c>
      <c r="U6" s="278">
        <v>29</v>
      </c>
      <c r="V6" s="278">
        <v>29</v>
      </c>
      <c r="W6" s="256">
        <v>29</v>
      </c>
    </row>
    <row r="7" spans="1:23" ht="19.5" customHeight="1">
      <c r="A7" s="486"/>
      <c r="B7" s="45" t="s">
        <v>42</v>
      </c>
      <c r="C7" s="42">
        <v>3</v>
      </c>
      <c r="D7" s="43" t="s">
        <v>23</v>
      </c>
      <c r="E7" s="43" t="s">
        <v>23</v>
      </c>
      <c r="F7" s="44" t="s">
        <v>23</v>
      </c>
      <c r="G7" s="44" t="s">
        <v>23</v>
      </c>
      <c r="H7" s="44" t="s">
        <v>23</v>
      </c>
      <c r="I7" s="44" t="s">
        <v>23</v>
      </c>
      <c r="J7" s="44" t="s">
        <v>23</v>
      </c>
      <c r="K7" s="46" t="s">
        <v>23</v>
      </c>
      <c r="L7" s="43" t="s">
        <v>23</v>
      </c>
      <c r="M7" s="46" t="s">
        <v>23</v>
      </c>
      <c r="N7" s="46" t="s">
        <v>23</v>
      </c>
      <c r="O7" s="43" t="s">
        <v>23</v>
      </c>
      <c r="P7" s="43" t="s">
        <v>23</v>
      </c>
      <c r="Q7" s="43" t="s">
        <v>23</v>
      </c>
      <c r="R7" s="46" t="s">
        <v>23</v>
      </c>
      <c r="S7" s="43" t="s">
        <v>23</v>
      </c>
      <c r="T7" s="279" t="s">
        <v>23</v>
      </c>
      <c r="U7" s="279" t="s">
        <v>23</v>
      </c>
      <c r="V7" s="279" t="s">
        <v>23</v>
      </c>
      <c r="W7" s="384" t="s">
        <v>23</v>
      </c>
    </row>
    <row r="8" spans="1:23" ht="19.5" customHeight="1">
      <c r="A8" s="486"/>
      <c r="B8" s="41" t="s">
        <v>43</v>
      </c>
      <c r="C8" s="42">
        <v>13</v>
      </c>
      <c r="D8" s="43">
        <v>14</v>
      </c>
      <c r="E8" s="43">
        <v>6</v>
      </c>
      <c r="F8" s="44">
        <v>6</v>
      </c>
      <c r="G8" s="44">
        <v>9</v>
      </c>
      <c r="H8" s="44">
        <v>6</v>
      </c>
      <c r="I8" s="44">
        <v>8</v>
      </c>
      <c r="J8" s="5">
        <v>8</v>
      </c>
      <c r="K8" s="33">
        <v>8</v>
      </c>
      <c r="L8" s="44">
        <v>9</v>
      </c>
      <c r="M8" s="33">
        <v>9</v>
      </c>
      <c r="N8" s="33">
        <v>10</v>
      </c>
      <c r="O8" s="44">
        <v>10</v>
      </c>
      <c r="P8" s="44">
        <v>10</v>
      </c>
      <c r="Q8" s="44">
        <v>10</v>
      </c>
      <c r="R8" s="33">
        <v>12</v>
      </c>
      <c r="S8" s="44">
        <v>12</v>
      </c>
      <c r="T8" s="278">
        <v>12</v>
      </c>
      <c r="U8" s="278">
        <v>12</v>
      </c>
      <c r="V8" s="278">
        <v>16</v>
      </c>
      <c r="W8" s="256">
        <v>16</v>
      </c>
    </row>
    <row r="9" spans="1:23" ht="19.5" customHeight="1">
      <c r="A9" s="486"/>
      <c r="B9" s="41" t="s">
        <v>44</v>
      </c>
      <c r="C9" s="42">
        <v>2</v>
      </c>
      <c r="D9" s="43">
        <v>2</v>
      </c>
      <c r="E9" s="43">
        <v>1</v>
      </c>
      <c r="F9" s="44">
        <v>1</v>
      </c>
      <c r="G9" s="44">
        <v>1</v>
      </c>
      <c r="H9" s="44">
        <v>2</v>
      </c>
      <c r="I9" s="44">
        <v>2</v>
      </c>
      <c r="J9" s="5">
        <v>2</v>
      </c>
      <c r="K9" s="33">
        <v>6</v>
      </c>
      <c r="L9" s="44">
        <v>7</v>
      </c>
      <c r="M9" s="33">
        <v>7</v>
      </c>
      <c r="N9" s="33">
        <v>7</v>
      </c>
      <c r="O9" s="44">
        <v>8</v>
      </c>
      <c r="P9" s="44">
        <v>13</v>
      </c>
      <c r="Q9" s="44">
        <v>14</v>
      </c>
      <c r="R9" s="33">
        <v>14</v>
      </c>
      <c r="S9" s="44">
        <v>14</v>
      </c>
      <c r="T9" s="278">
        <v>14</v>
      </c>
      <c r="U9" s="278">
        <v>15</v>
      </c>
      <c r="V9" s="278">
        <v>15</v>
      </c>
      <c r="W9" s="256">
        <v>15</v>
      </c>
    </row>
    <row r="10" spans="1:23" ht="19.5" customHeight="1">
      <c r="A10" s="486"/>
      <c r="B10" s="157" t="s">
        <v>22</v>
      </c>
      <c r="C10" s="158">
        <f aca="true" t="shared" si="0" ref="C10:L10">SUM(C6:C9)</f>
        <v>36</v>
      </c>
      <c r="D10" s="158">
        <f t="shared" si="0"/>
        <v>36</v>
      </c>
      <c r="E10" s="158">
        <f t="shared" si="0"/>
        <v>25</v>
      </c>
      <c r="F10" s="158">
        <f t="shared" si="0"/>
        <v>24</v>
      </c>
      <c r="G10" s="158">
        <f t="shared" si="0"/>
        <v>27</v>
      </c>
      <c r="H10" s="158">
        <f t="shared" si="0"/>
        <v>25</v>
      </c>
      <c r="I10" s="158">
        <f t="shared" si="0"/>
        <v>29</v>
      </c>
      <c r="J10" s="158">
        <f t="shared" si="0"/>
        <v>29</v>
      </c>
      <c r="K10" s="158">
        <f t="shared" si="0"/>
        <v>34</v>
      </c>
      <c r="L10" s="158">
        <f t="shared" si="0"/>
        <v>37</v>
      </c>
      <c r="M10" s="158">
        <v>38</v>
      </c>
      <c r="N10" s="158">
        <v>40</v>
      </c>
      <c r="O10" s="158">
        <v>43</v>
      </c>
      <c r="P10" s="158">
        <v>50</v>
      </c>
      <c r="Q10" s="158">
        <v>51</v>
      </c>
      <c r="R10" s="158">
        <v>55</v>
      </c>
      <c r="S10" s="158">
        <v>55</v>
      </c>
      <c r="T10" s="158">
        <v>55</v>
      </c>
      <c r="U10" s="158">
        <v>56</v>
      </c>
      <c r="V10" s="158">
        <v>60</v>
      </c>
      <c r="W10" s="385">
        <v>60</v>
      </c>
    </row>
    <row r="11" spans="1:23" ht="19.5" customHeight="1">
      <c r="A11" s="486" t="s">
        <v>45</v>
      </c>
      <c r="B11" s="41" t="s">
        <v>46</v>
      </c>
      <c r="C11" s="42">
        <v>1</v>
      </c>
      <c r="D11" s="43">
        <v>1</v>
      </c>
      <c r="E11" s="43">
        <v>1</v>
      </c>
      <c r="F11" s="44">
        <v>1</v>
      </c>
      <c r="G11" s="44">
        <v>1</v>
      </c>
      <c r="H11" s="44" t="s">
        <v>23</v>
      </c>
      <c r="I11" s="44" t="s">
        <v>23</v>
      </c>
      <c r="J11" s="5" t="s">
        <v>23</v>
      </c>
      <c r="K11" s="33" t="s">
        <v>23</v>
      </c>
      <c r="L11" s="5" t="s">
        <v>23</v>
      </c>
      <c r="M11" s="33" t="s">
        <v>23</v>
      </c>
      <c r="N11" s="33" t="s">
        <v>23</v>
      </c>
      <c r="O11" s="5" t="s">
        <v>23</v>
      </c>
      <c r="P11" s="5" t="s">
        <v>23</v>
      </c>
      <c r="Q11" s="5" t="s">
        <v>23</v>
      </c>
      <c r="R11" s="33" t="s">
        <v>23</v>
      </c>
      <c r="S11" s="5" t="s">
        <v>23</v>
      </c>
      <c r="T11" s="177" t="s">
        <v>23</v>
      </c>
      <c r="U11" s="177" t="s">
        <v>23</v>
      </c>
      <c r="V11" s="177" t="s">
        <v>23</v>
      </c>
      <c r="W11" s="257" t="s">
        <v>23</v>
      </c>
    </row>
    <row r="12" spans="1:23" ht="19.5" customHeight="1">
      <c r="A12" s="486"/>
      <c r="B12" s="41" t="s">
        <v>47</v>
      </c>
      <c r="C12" s="42">
        <v>5</v>
      </c>
      <c r="D12" s="43">
        <v>5</v>
      </c>
      <c r="E12" s="43">
        <v>5</v>
      </c>
      <c r="F12" s="44">
        <v>6</v>
      </c>
      <c r="G12" s="44">
        <v>6</v>
      </c>
      <c r="H12" s="44">
        <v>7</v>
      </c>
      <c r="I12" s="44">
        <v>8</v>
      </c>
      <c r="J12" s="5">
        <v>9</v>
      </c>
      <c r="K12" s="33">
        <v>12</v>
      </c>
      <c r="L12" s="5">
        <v>12</v>
      </c>
      <c r="M12" s="33">
        <v>13</v>
      </c>
      <c r="N12" s="33">
        <v>14</v>
      </c>
      <c r="O12" s="5">
        <v>15</v>
      </c>
      <c r="P12" s="5">
        <v>15</v>
      </c>
      <c r="Q12" s="5">
        <v>14</v>
      </c>
      <c r="R12" s="33">
        <v>11</v>
      </c>
      <c r="S12" s="5">
        <v>9</v>
      </c>
      <c r="T12" s="177">
        <v>9</v>
      </c>
      <c r="U12" s="177">
        <v>9</v>
      </c>
      <c r="V12" s="177">
        <v>9</v>
      </c>
      <c r="W12" s="257">
        <v>8</v>
      </c>
    </row>
    <row r="13" spans="1:23" ht="19.5" customHeight="1">
      <c r="A13" s="486"/>
      <c r="B13" s="41" t="s">
        <v>48</v>
      </c>
      <c r="C13" s="42">
        <v>1</v>
      </c>
      <c r="D13" s="43">
        <v>1</v>
      </c>
      <c r="E13" s="43">
        <v>1</v>
      </c>
      <c r="F13" s="44">
        <v>1</v>
      </c>
      <c r="G13" s="44">
        <v>1</v>
      </c>
      <c r="H13" s="44">
        <v>1</v>
      </c>
      <c r="I13" s="44">
        <v>1</v>
      </c>
      <c r="J13" s="5">
        <v>1</v>
      </c>
      <c r="K13" s="33">
        <v>1</v>
      </c>
      <c r="L13" s="5">
        <v>1</v>
      </c>
      <c r="M13" s="33">
        <v>1</v>
      </c>
      <c r="N13" s="33">
        <v>1</v>
      </c>
      <c r="O13" s="5">
        <v>1</v>
      </c>
      <c r="P13" s="5">
        <v>1</v>
      </c>
      <c r="Q13" s="5" t="s">
        <v>23</v>
      </c>
      <c r="R13" s="33">
        <v>1</v>
      </c>
      <c r="S13" s="5">
        <v>1</v>
      </c>
      <c r="T13" s="177">
        <v>1</v>
      </c>
      <c r="U13" s="177">
        <v>1</v>
      </c>
      <c r="V13" s="177">
        <v>1</v>
      </c>
      <c r="W13" s="257" t="s">
        <v>23</v>
      </c>
    </row>
    <row r="14" spans="1:23" ht="19.5" customHeight="1">
      <c r="A14" s="486"/>
      <c r="B14" s="41" t="s">
        <v>49</v>
      </c>
      <c r="C14" s="42">
        <v>1</v>
      </c>
      <c r="D14" s="43">
        <v>1</v>
      </c>
      <c r="E14" s="43">
        <v>1</v>
      </c>
      <c r="F14" s="44">
        <v>1</v>
      </c>
      <c r="G14" s="44">
        <v>1</v>
      </c>
      <c r="H14" s="44">
        <v>2</v>
      </c>
      <c r="I14" s="44">
        <v>1</v>
      </c>
      <c r="J14" s="5">
        <v>2</v>
      </c>
      <c r="K14" s="33">
        <v>2</v>
      </c>
      <c r="L14" s="5">
        <v>1</v>
      </c>
      <c r="M14" s="33">
        <v>1</v>
      </c>
      <c r="N14" s="33">
        <v>1</v>
      </c>
      <c r="O14" s="5">
        <v>1</v>
      </c>
      <c r="P14" s="5">
        <v>1</v>
      </c>
      <c r="Q14" s="5">
        <v>1</v>
      </c>
      <c r="R14" s="33">
        <v>1</v>
      </c>
      <c r="S14" s="5">
        <v>1</v>
      </c>
      <c r="T14" s="177">
        <v>1</v>
      </c>
      <c r="U14" s="177">
        <v>1</v>
      </c>
      <c r="V14" s="177">
        <v>1</v>
      </c>
      <c r="W14" s="257">
        <v>1</v>
      </c>
    </row>
    <row r="15" spans="1:23" ht="19.5" customHeight="1">
      <c r="A15" s="486"/>
      <c r="B15" s="45" t="s">
        <v>50</v>
      </c>
      <c r="C15" s="42" t="s">
        <v>23</v>
      </c>
      <c r="D15" s="43" t="s">
        <v>23</v>
      </c>
      <c r="E15" s="43" t="s">
        <v>23</v>
      </c>
      <c r="F15" s="44" t="s">
        <v>23</v>
      </c>
      <c r="G15" s="44" t="s">
        <v>23</v>
      </c>
      <c r="H15" s="44" t="s">
        <v>23</v>
      </c>
      <c r="I15" s="44" t="s">
        <v>23</v>
      </c>
      <c r="J15" s="44" t="s">
        <v>23</v>
      </c>
      <c r="K15" s="47" t="s">
        <v>23</v>
      </c>
      <c r="L15" s="47" t="s">
        <v>23</v>
      </c>
      <c r="M15" s="47" t="s">
        <v>23</v>
      </c>
      <c r="N15" s="47" t="s">
        <v>23</v>
      </c>
      <c r="O15" s="47" t="s">
        <v>23</v>
      </c>
      <c r="P15" s="47" t="s">
        <v>23</v>
      </c>
      <c r="Q15" s="47" t="s">
        <v>23</v>
      </c>
      <c r="R15" s="47" t="s">
        <v>23</v>
      </c>
      <c r="S15" s="47" t="s">
        <v>23</v>
      </c>
      <c r="T15" s="280" t="s">
        <v>23</v>
      </c>
      <c r="U15" s="280" t="s">
        <v>23</v>
      </c>
      <c r="V15" s="280" t="s">
        <v>23</v>
      </c>
      <c r="W15" s="48" t="s">
        <v>23</v>
      </c>
    </row>
    <row r="16" spans="1:23" ht="19.5" customHeight="1">
      <c r="A16" s="486"/>
      <c r="B16" s="45" t="s">
        <v>51</v>
      </c>
      <c r="C16" s="42" t="s">
        <v>23</v>
      </c>
      <c r="D16" s="43" t="s">
        <v>23</v>
      </c>
      <c r="E16" s="43" t="s">
        <v>23</v>
      </c>
      <c r="F16" s="44" t="s">
        <v>23</v>
      </c>
      <c r="G16" s="44" t="s">
        <v>23</v>
      </c>
      <c r="H16" s="44" t="s">
        <v>23</v>
      </c>
      <c r="I16" s="44" t="s">
        <v>23</v>
      </c>
      <c r="J16" s="44" t="s">
        <v>23</v>
      </c>
      <c r="K16" s="47" t="s">
        <v>23</v>
      </c>
      <c r="L16" s="47" t="s">
        <v>23</v>
      </c>
      <c r="M16" s="47" t="s">
        <v>23</v>
      </c>
      <c r="N16" s="47" t="s">
        <v>23</v>
      </c>
      <c r="O16" s="47" t="s">
        <v>23</v>
      </c>
      <c r="P16" s="47" t="s">
        <v>23</v>
      </c>
      <c r="Q16" s="47" t="s">
        <v>23</v>
      </c>
      <c r="R16" s="47" t="s">
        <v>23</v>
      </c>
      <c r="S16" s="47" t="s">
        <v>23</v>
      </c>
      <c r="T16" s="280" t="s">
        <v>23</v>
      </c>
      <c r="U16" s="280" t="s">
        <v>23</v>
      </c>
      <c r="V16" s="280" t="s">
        <v>23</v>
      </c>
      <c r="W16" s="48" t="s">
        <v>23</v>
      </c>
    </row>
    <row r="17" spans="1:23" ht="19.5" customHeight="1">
      <c r="A17" s="486"/>
      <c r="B17" s="75" t="s">
        <v>255</v>
      </c>
      <c r="C17" s="42" t="s">
        <v>23</v>
      </c>
      <c r="D17" s="43" t="s">
        <v>23</v>
      </c>
      <c r="E17" s="43" t="s">
        <v>23</v>
      </c>
      <c r="F17" s="44" t="s">
        <v>23</v>
      </c>
      <c r="G17" s="44" t="s">
        <v>23</v>
      </c>
      <c r="H17" s="44" t="s">
        <v>23</v>
      </c>
      <c r="I17" s="44" t="s">
        <v>23</v>
      </c>
      <c r="J17" s="44" t="s">
        <v>23</v>
      </c>
      <c r="K17" s="47" t="s">
        <v>23</v>
      </c>
      <c r="L17" s="47" t="s">
        <v>23</v>
      </c>
      <c r="M17" s="47" t="s">
        <v>23</v>
      </c>
      <c r="N17" s="47" t="s">
        <v>23</v>
      </c>
      <c r="O17" s="47" t="s">
        <v>23</v>
      </c>
      <c r="P17" s="47" t="s">
        <v>23</v>
      </c>
      <c r="Q17" s="47" t="s">
        <v>23</v>
      </c>
      <c r="R17" s="47" t="s">
        <v>23</v>
      </c>
      <c r="S17" s="47">
        <v>1</v>
      </c>
      <c r="T17" s="280">
        <v>1</v>
      </c>
      <c r="U17" s="280">
        <v>1</v>
      </c>
      <c r="V17" s="280">
        <v>1</v>
      </c>
      <c r="W17" s="48" t="s">
        <v>23</v>
      </c>
    </row>
    <row r="18" spans="1:23" ht="19.5" customHeight="1">
      <c r="A18" s="486"/>
      <c r="B18" s="45" t="s">
        <v>93</v>
      </c>
      <c r="C18" s="42" t="s">
        <v>23</v>
      </c>
      <c r="D18" s="43" t="s">
        <v>23</v>
      </c>
      <c r="E18" s="43" t="s">
        <v>23</v>
      </c>
      <c r="F18" s="44" t="s">
        <v>23</v>
      </c>
      <c r="G18" s="44" t="s">
        <v>23</v>
      </c>
      <c r="H18" s="44" t="s">
        <v>23</v>
      </c>
      <c r="I18" s="44" t="s">
        <v>23</v>
      </c>
      <c r="J18" s="44" t="s">
        <v>23</v>
      </c>
      <c r="K18" s="47" t="s">
        <v>23</v>
      </c>
      <c r="L18" s="47" t="s">
        <v>23</v>
      </c>
      <c r="M18" s="47" t="s">
        <v>23</v>
      </c>
      <c r="N18" s="47" t="s">
        <v>23</v>
      </c>
      <c r="O18" s="47" t="s">
        <v>23</v>
      </c>
      <c r="P18" s="47" t="s">
        <v>23</v>
      </c>
      <c r="Q18" s="47" t="s">
        <v>23</v>
      </c>
      <c r="R18" s="47" t="s">
        <v>23</v>
      </c>
      <c r="S18" s="47" t="s">
        <v>23</v>
      </c>
      <c r="T18" s="280" t="s">
        <v>23</v>
      </c>
      <c r="U18" s="280" t="s">
        <v>23</v>
      </c>
      <c r="V18" s="280" t="s">
        <v>23</v>
      </c>
      <c r="W18" s="48" t="s">
        <v>23</v>
      </c>
    </row>
    <row r="19" spans="1:23" ht="19.5" customHeight="1">
      <c r="A19" s="486"/>
      <c r="B19" s="41" t="s">
        <v>52</v>
      </c>
      <c r="C19" s="42">
        <v>1</v>
      </c>
      <c r="D19" s="43">
        <v>1</v>
      </c>
      <c r="E19" s="43">
        <v>1</v>
      </c>
      <c r="F19" s="44">
        <v>1</v>
      </c>
      <c r="G19" s="44">
        <v>1</v>
      </c>
      <c r="H19" s="44">
        <v>2</v>
      </c>
      <c r="I19" s="44" t="s">
        <v>23</v>
      </c>
      <c r="J19" s="44" t="s">
        <v>23</v>
      </c>
      <c r="K19" s="47" t="s">
        <v>23</v>
      </c>
      <c r="L19" s="47" t="s">
        <v>23</v>
      </c>
      <c r="M19" s="47" t="s">
        <v>23</v>
      </c>
      <c r="N19" s="47" t="s">
        <v>23</v>
      </c>
      <c r="O19" s="47" t="s">
        <v>23</v>
      </c>
      <c r="P19" s="47" t="s">
        <v>23</v>
      </c>
      <c r="Q19" s="47" t="s">
        <v>23</v>
      </c>
      <c r="R19" s="47">
        <v>9</v>
      </c>
      <c r="S19" s="47">
        <v>10</v>
      </c>
      <c r="T19" s="280">
        <v>10</v>
      </c>
      <c r="U19" s="280">
        <v>10</v>
      </c>
      <c r="V19" s="280">
        <v>10</v>
      </c>
      <c r="W19" s="48" t="s">
        <v>23</v>
      </c>
    </row>
    <row r="20" spans="1:23" ht="19.5" customHeight="1">
      <c r="A20" s="486"/>
      <c r="B20" s="45" t="s">
        <v>53</v>
      </c>
      <c r="C20" s="42">
        <v>1</v>
      </c>
      <c r="D20" s="43" t="s">
        <v>23</v>
      </c>
      <c r="E20" s="43" t="s">
        <v>23</v>
      </c>
      <c r="F20" s="44" t="s">
        <v>23</v>
      </c>
      <c r="G20" s="44" t="s">
        <v>23</v>
      </c>
      <c r="H20" s="44" t="s">
        <v>23</v>
      </c>
      <c r="I20" s="44" t="s">
        <v>23</v>
      </c>
      <c r="J20" s="44" t="s">
        <v>23</v>
      </c>
      <c r="K20" s="47" t="s">
        <v>23</v>
      </c>
      <c r="L20" s="47" t="s">
        <v>23</v>
      </c>
      <c r="M20" s="47" t="s">
        <v>23</v>
      </c>
      <c r="N20" s="47" t="s">
        <v>23</v>
      </c>
      <c r="O20" s="47" t="s">
        <v>23</v>
      </c>
      <c r="P20" s="47" t="s">
        <v>23</v>
      </c>
      <c r="Q20" s="47" t="s">
        <v>23</v>
      </c>
      <c r="R20" s="47" t="s">
        <v>23</v>
      </c>
      <c r="S20" s="47" t="s">
        <v>23</v>
      </c>
      <c r="T20" s="280" t="s">
        <v>23</v>
      </c>
      <c r="U20" s="280" t="s">
        <v>23</v>
      </c>
      <c r="V20" s="280" t="s">
        <v>23</v>
      </c>
      <c r="W20" s="48" t="s">
        <v>23</v>
      </c>
    </row>
    <row r="21" spans="1:23" ht="19.5" customHeight="1">
      <c r="A21" s="486"/>
      <c r="B21" s="45" t="s">
        <v>54</v>
      </c>
      <c r="C21" s="42" t="s">
        <v>23</v>
      </c>
      <c r="D21" s="43" t="s">
        <v>23</v>
      </c>
      <c r="E21" s="43" t="s">
        <v>23</v>
      </c>
      <c r="F21" s="44" t="s">
        <v>23</v>
      </c>
      <c r="G21" s="44" t="s">
        <v>23</v>
      </c>
      <c r="H21" s="44" t="s">
        <v>23</v>
      </c>
      <c r="I21" s="44" t="s">
        <v>23</v>
      </c>
      <c r="J21" s="44" t="s">
        <v>23</v>
      </c>
      <c r="K21" s="47" t="s">
        <v>23</v>
      </c>
      <c r="L21" s="47" t="s">
        <v>23</v>
      </c>
      <c r="M21" s="47" t="s">
        <v>23</v>
      </c>
      <c r="N21" s="47" t="s">
        <v>23</v>
      </c>
      <c r="O21" s="47" t="s">
        <v>23</v>
      </c>
      <c r="P21" s="47" t="s">
        <v>23</v>
      </c>
      <c r="Q21" s="47">
        <v>2</v>
      </c>
      <c r="R21" s="47">
        <v>2</v>
      </c>
      <c r="S21" s="47">
        <v>2</v>
      </c>
      <c r="T21" s="280">
        <v>1</v>
      </c>
      <c r="U21" s="280">
        <v>1</v>
      </c>
      <c r="V21" s="280">
        <v>1</v>
      </c>
      <c r="W21" s="48">
        <v>1</v>
      </c>
    </row>
    <row r="22" spans="1:23" ht="19.5" customHeight="1">
      <c r="A22" s="486"/>
      <c r="B22" s="41" t="s">
        <v>288</v>
      </c>
      <c r="C22" s="42">
        <v>1</v>
      </c>
      <c r="D22" s="43">
        <v>1</v>
      </c>
      <c r="E22" s="43">
        <v>2</v>
      </c>
      <c r="F22" s="44">
        <v>3</v>
      </c>
      <c r="G22" s="44">
        <v>3</v>
      </c>
      <c r="H22" s="44">
        <v>3</v>
      </c>
      <c r="I22" s="44" t="s">
        <v>23</v>
      </c>
      <c r="J22" s="44" t="s">
        <v>23</v>
      </c>
      <c r="K22" s="47" t="s">
        <v>23</v>
      </c>
      <c r="L22" s="47" t="s">
        <v>23</v>
      </c>
      <c r="M22" s="47" t="s">
        <v>23</v>
      </c>
      <c r="N22" s="47" t="s">
        <v>23</v>
      </c>
      <c r="O22" s="47" t="s">
        <v>23</v>
      </c>
      <c r="P22" s="47" t="s">
        <v>23</v>
      </c>
      <c r="Q22" s="47" t="s">
        <v>23</v>
      </c>
      <c r="R22" s="47">
        <v>11</v>
      </c>
      <c r="S22" s="47">
        <v>11</v>
      </c>
      <c r="T22" s="280">
        <v>11</v>
      </c>
      <c r="U22" s="280">
        <v>10</v>
      </c>
      <c r="V22" s="280">
        <v>9</v>
      </c>
      <c r="W22" s="48" t="s">
        <v>23</v>
      </c>
    </row>
    <row r="23" spans="1:23" ht="19.5" customHeight="1">
      <c r="A23" s="486"/>
      <c r="B23" s="45" t="s">
        <v>56</v>
      </c>
      <c r="C23" s="42">
        <v>1</v>
      </c>
      <c r="D23" s="43" t="s">
        <v>23</v>
      </c>
      <c r="E23" s="43" t="s">
        <v>23</v>
      </c>
      <c r="F23" s="44" t="s">
        <v>23</v>
      </c>
      <c r="G23" s="44" t="s">
        <v>23</v>
      </c>
      <c r="H23" s="44" t="s">
        <v>23</v>
      </c>
      <c r="I23" s="44" t="s">
        <v>23</v>
      </c>
      <c r="J23" s="44" t="s">
        <v>23</v>
      </c>
      <c r="K23" s="47" t="s">
        <v>23</v>
      </c>
      <c r="L23" s="47" t="s">
        <v>23</v>
      </c>
      <c r="M23" s="47" t="s">
        <v>23</v>
      </c>
      <c r="N23" s="47" t="s">
        <v>23</v>
      </c>
      <c r="O23" s="47" t="s">
        <v>23</v>
      </c>
      <c r="P23" s="47" t="s">
        <v>23</v>
      </c>
      <c r="Q23" s="47" t="s">
        <v>23</v>
      </c>
      <c r="R23" s="47" t="s">
        <v>23</v>
      </c>
      <c r="S23" s="47" t="s">
        <v>23</v>
      </c>
      <c r="T23" s="280" t="s">
        <v>23</v>
      </c>
      <c r="U23" s="280" t="s">
        <v>23</v>
      </c>
      <c r="V23" s="280" t="s">
        <v>23</v>
      </c>
      <c r="W23" s="48" t="s">
        <v>23</v>
      </c>
    </row>
    <row r="24" spans="1:23" ht="19.5" customHeight="1">
      <c r="A24" s="486"/>
      <c r="B24" s="45" t="s">
        <v>57</v>
      </c>
      <c r="C24" s="42">
        <v>1</v>
      </c>
      <c r="D24" s="43" t="s">
        <v>23</v>
      </c>
      <c r="E24" s="43" t="s">
        <v>23</v>
      </c>
      <c r="F24" s="44" t="s">
        <v>23</v>
      </c>
      <c r="G24" s="44" t="s">
        <v>23</v>
      </c>
      <c r="H24" s="44" t="s">
        <v>23</v>
      </c>
      <c r="I24" s="44" t="s">
        <v>23</v>
      </c>
      <c r="J24" s="44" t="s">
        <v>23</v>
      </c>
      <c r="K24" s="47" t="s">
        <v>23</v>
      </c>
      <c r="L24" s="47" t="s">
        <v>23</v>
      </c>
      <c r="M24" s="47" t="s">
        <v>23</v>
      </c>
      <c r="N24" s="47" t="s">
        <v>23</v>
      </c>
      <c r="O24" s="47" t="s">
        <v>23</v>
      </c>
      <c r="P24" s="47" t="s">
        <v>23</v>
      </c>
      <c r="Q24" s="47" t="s">
        <v>23</v>
      </c>
      <c r="R24" s="47" t="s">
        <v>23</v>
      </c>
      <c r="S24" s="47" t="s">
        <v>23</v>
      </c>
      <c r="T24" s="280" t="s">
        <v>23</v>
      </c>
      <c r="U24" s="280" t="s">
        <v>23</v>
      </c>
      <c r="V24" s="280" t="s">
        <v>23</v>
      </c>
      <c r="W24" s="48" t="s">
        <v>23</v>
      </c>
    </row>
    <row r="25" spans="1:23" ht="19.5" customHeight="1">
      <c r="A25" s="486"/>
      <c r="B25" s="41" t="s">
        <v>58</v>
      </c>
      <c r="C25" s="42">
        <v>1</v>
      </c>
      <c r="D25" s="43">
        <v>1</v>
      </c>
      <c r="E25" s="43">
        <v>1</v>
      </c>
      <c r="F25" s="44">
        <v>1</v>
      </c>
      <c r="G25" s="44">
        <v>1</v>
      </c>
      <c r="H25" s="44">
        <v>1</v>
      </c>
      <c r="I25" s="44" t="s">
        <v>23</v>
      </c>
      <c r="J25" s="44" t="s">
        <v>23</v>
      </c>
      <c r="K25" s="47" t="s">
        <v>23</v>
      </c>
      <c r="L25" s="47" t="s">
        <v>23</v>
      </c>
      <c r="M25" s="47" t="s">
        <v>23</v>
      </c>
      <c r="N25" s="47" t="s">
        <v>23</v>
      </c>
      <c r="O25" s="47" t="s">
        <v>23</v>
      </c>
      <c r="P25" s="47" t="s">
        <v>23</v>
      </c>
      <c r="Q25" s="47" t="s">
        <v>23</v>
      </c>
      <c r="R25" s="47" t="s">
        <v>23</v>
      </c>
      <c r="S25" s="47" t="s">
        <v>23</v>
      </c>
      <c r="T25" s="280" t="s">
        <v>23</v>
      </c>
      <c r="U25" s="280" t="s">
        <v>23</v>
      </c>
      <c r="V25" s="280" t="s">
        <v>23</v>
      </c>
      <c r="W25" s="48" t="s">
        <v>23</v>
      </c>
    </row>
    <row r="26" spans="1:23" ht="19.5" customHeight="1">
      <c r="A26" s="486"/>
      <c r="B26" s="45" t="s">
        <v>59</v>
      </c>
      <c r="C26" s="42" t="s">
        <v>23</v>
      </c>
      <c r="D26" s="44" t="s">
        <v>23</v>
      </c>
      <c r="E26" s="44" t="s">
        <v>23</v>
      </c>
      <c r="F26" s="44" t="s">
        <v>23</v>
      </c>
      <c r="G26" s="44" t="s">
        <v>23</v>
      </c>
      <c r="H26" s="44" t="s">
        <v>23</v>
      </c>
      <c r="I26" s="44" t="s">
        <v>23</v>
      </c>
      <c r="J26" s="44" t="s">
        <v>23</v>
      </c>
      <c r="K26" s="47" t="s">
        <v>23</v>
      </c>
      <c r="L26" s="47" t="s">
        <v>23</v>
      </c>
      <c r="M26" s="47" t="s">
        <v>23</v>
      </c>
      <c r="N26" s="47" t="s">
        <v>23</v>
      </c>
      <c r="O26" s="47" t="s">
        <v>23</v>
      </c>
      <c r="P26" s="47" t="s">
        <v>23</v>
      </c>
      <c r="Q26" s="47" t="s">
        <v>23</v>
      </c>
      <c r="R26" s="47" t="s">
        <v>23</v>
      </c>
      <c r="S26" s="47" t="s">
        <v>23</v>
      </c>
      <c r="T26" s="280" t="s">
        <v>23</v>
      </c>
      <c r="U26" s="280" t="s">
        <v>23</v>
      </c>
      <c r="V26" s="280" t="s">
        <v>23</v>
      </c>
      <c r="W26" s="48" t="s">
        <v>23</v>
      </c>
    </row>
    <row r="27" spans="1:23" ht="19.5" customHeight="1">
      <c r="A27" s="486"/>
      <c r="B27" s="41" t="s">
        <v>60</v>
      </c>
      <c r="C27" s="42" t="s">
        <v>23</v>
      </c>
      <c r="D27" s="43" t="s">
        <v>23</v>
      </c>
      <c r="E27" s="43" t="s">
        <v>23</v>
      </c>
      <c r="F27" s="44" t="s">
        <v>23</v>
      </c>
      <c r="G27" s="44" t="s">
        <v>23</v>
      </c>
      <c r="H27" s="44" t="s">
        <v>23</v>
      </c>
      <c r="I27" s="44" t="s">
        <v>23</v>
      </c>
      <c r="J27" s="44" t="s">
        <v>23</v>
      </c>
      <c r="K27" s="47" t="s">
        <v>23</v>
      </c>
      <c r="L27" s="47" t="s">
        <v>23</v>
      </c>
      <c r="M27" s="47" t="s">
        <v>23</v>
      </c>
      <c r="N27" s="47" t="s">
        <v>23</v>
      </c>
      <c r="O27" s="47" t="s">
        <v>23</v>
      </c>
      <c r="P27" s="47" t="s">
        <v>23</v>
      </c>
      <c r="Q27" s="47" t="s">
        <v>23</v>
      </c>
      <c r="R27" s="47" t="s">
        <v>23</v>
      </c>
      <c r="S27" s="47" t="s">
        <v>23</v>
      </c>
      <c r="T27" s="280" t="s">
        <v>23</v>
      </c>
      <c r="U27" s="280" t="s">
        <v>23</v>
      </c>
      <c r="V27" s="280" t="s">
        <v>23</v>
      </c>
      <c r="W27" s="48" t="s">
        <v>23</v>
      </c>
    </row>
    <row r="28" spans="1:23" ht="19.5" customHeight="1">
      <c r="A28" s="486"/>
      <c r="B28" s="41" t="s">
        <v>61</v>
      </c>
      <c r="C28" s="42" t="s">
        <v>23</v>
      </c>
      <c r="D28" s="43" t="s">
        <v>23</v>
      </c>
      <c r="E28" s="43">
        <v>1</v>
      </c>
      <c r="F28" s="44">
        <v>3</v>
      </c>
      <c r="G28" s="44">
        <v>3</v>
      </c>
      <c r="H28" s="44">
        <v>4</v>
      </c>
      <c r="I28" s="44">
        <v>4</v>
      </c>
      <c r="J28" s="5">
        <v>5</v>
      </c>
      <c r="K28" s="47" t="s">
        <v>23</v>
      </c>
      <c r="L28" s="47" t="s">
        <v>23</v>
      </c>
      <c r="M28" s="47" t="s">
        <v>23</v>
      </c>
      <c r="N28" s="47" t="s">
        <v>23</v>
      </c>
      <c r="O28" s="47" t="s">
        <v>23</v>
      </c>
      <c r="P28" s="47" t="s">
        <v>23</v>
      </c>
      <c r="Q28" s="47" t="s">
        <v>23</v>
      </c>
      <c r="R28" s="47" t="s">
        <v>23</v>
      </c>
      <c r="S28" s="47" t="s">
        <v>23</v>
      </c>
      <c r="T28" s="280" t="s">
        <v>23</v>
      </c>
      <c r="U28" s="280" t="s">
        <v>23</v>
      </c>
      <c r="V28" s="280" t="s">
        <v>23</v>
      </c>
      <c r="W28" s="48" t="s">
        <v>23</v>
      </c>
    </row>
    <row r="29" spans="1:23" ht="19.5" customHeight="1">
      <c r="A29" s="486"/>
      <c r="B29" s="45" t="s">
        <v>62</v>
      </c>
      <c r="C29" s="42">
        <v>2</v>
      </c>
      <c r="D29" s="43">
        <v>2</v>
      </c>
      <c r="E29" s="43" t="s">
        <v>23</v>
      </c>
      <c r="F29" s="44" t="s">
        <v>23</v>
      </c>
      <c r="G29" s="44" t="s">
        <v>23</v>
      </c>
      <c r="H29" s="44" t="s">
        <v>23</v>
      </c>
      <c r="I29" s="44" t="s">
        <v>23</v>
      </c>
      <c r="J29" s="44" t="s">
        <v>23</v>
      </c>
      <c r="K29" s="47" t="s">
        <v>23</v>
      </c>
      <c r="L29" s="47" t="s">
        <v>23</v>
      </c>
      <c r="M29" s="47" t="s">
        <v>23</v>
      </c>
      <c r="N29" s="47" t="s">
        <v>23</v>
      </c>
      <c r="O29" s="47" t="s">
        <v>23</v>
      </c>
      <c r="P29" s="47" t="s">
        <v>23</v>
      </c>
      <c r="Q29" s="47" t="s">
        <v>23</v>
      </c>
      <c r="R29" s="47" t="s">
        <v>23</v>
      </c>
      <c r="S29" s="47" t="s">
        <v>23</v>
      </c>
      <c r="T29" s="280" t="s">
        <v>23</v>
      </c>
      <c r="U29" s="280" t="s">
        <v>23</v>
      </c>
      <c r="V29" s="280" t="s">
        <v>23</v>
      </c>
      <c r="W29" s="48" t="s">
        <v>23</v>
      </c>
    </row>
    <row r="30" spans="1:23" ht="19.5" customHeight="1">
      <c r="A30" s="486"/>
      <c r="B30" s="45" t="s">
        <v>63</v>
      </c>
      <c r="C30" s="42">
        <v>1</v>
      </c>
      <c r="D30" s="43" t="s">
        <v>23</v>
      </c>
      <c r="E30" s="43" t="s">
        <v>23</v>
      </c>
      <c r="F30" s="44" t="s">
        <v>23</v>
      </c>
      <c r="G30" s="44" t="s">
        <v>23</v>
      </c>
      <c r="H30" s="44" t="s">
        <v>23</v>
      </c>
      <c r="I30" s="44" t="s">
        <v>23</v>
      </c>
      <c r="J30" s="44" t="s">
        <v>23</v>
      </c>
      <c r="K30" s="47" t="s">
        <v>23</v>
      </c>
      <c r="L30" s="47" t="s">
        <v>23</v>
      </c>
      <c r="M30" s="47" t="s">
        <v>23</v>
      </c>
      <c r="N30" s="47" t="s">
        <v>23</v>
      </c>
      <c r="O30" s="47" t="s">
        <v>23</v>
      </c>
      <c r="P30" s="47" t="s">
        <v>23</v>
      </c>
      <c r="Q30" s="47" t="s">
        <v>23</v>
      </c>
      <c r="R30" s="47" t="s">
        <v>23</v>
      </c>
      <c r="S30" s="47" t="s">
        <v>23</v>
      </c>
      <c r="T30" s="280" t="s">
        <v>23</v>
      </c>
      <c r="U30" s="280" t="s">
        <v>23</v>
      </c>
      <c r="V30" s="280" t="s">
        <v>23</v>
      </c>
      <c r="W30" s="48" t="s">
        <v>23</v>
      </c>
    </row>
    <row r="31" spans="1:23" ht="19.5" customHeight="1">
      <c r="A31" s="486"/>
      <c r="B31" s="45" t="s">
        <v>64</v>
      </c>
      <c r="C31" s="49" t="s">
        <v>23</v>
      </c>
      <c r="D31" s="43">
        <v>1</v>
      </c>
      <c r="E31" s="43" t="s">
        <v>23</v>
      </c>
      <c r="F31" s="44" t="s">
        <v>23</v>
      </c>
      <c r="G31" s="44" t="s">
        <v>23</v>
      </c>
      <c r="H31" s="44" t="s">
        <v>23</v>
      </c>
      <c r="I31" s="44" t="s">
        <v>23</v>
      </c>
      <c r="J31" s="44" t="s">
        <v>23</v>
      </c>
      <c r="K31" s="47" t="s">
        <v>23</v>
      </c>
      <c r="L31" s="47" t="s">
        <v>23</v>
      </c>
      <c r="M31" s="47" t="s">
        <v>23</v>
      </c>
      <c r="N31" s="47" t="s">
        <v>23</v>
      </c>
      <c r="O31" s="47" t="s">
        <v>23</v>
      </c>
      <c r="P31" s="47" t="s">
        <v>23</v>
      </c>
      <c r="Q31" s="47" t="s">
        <v>23</v>
      </c>
      <c r="R31" s="47" t="s">
        <v>23</v>
      </c>
      <c r="S31" s="47" t="s">
        <v>23</v>
      </c>
      <c r="T31" s="280" t="s">
        <v>23</v>
      </c>
      <c r="U31" s="280" t="s">
        <v>23</v>
      </c>
      <c r="V31" s="280" t="s">
        <v>23</v>
      </c>
      <c r="W31" s="48" t="s">
        <v>23</v>
      </c>
    </row>
    <row r="32" spans="1:23" ht="19.5" customHeight="1">
      <c r="A32" s="486"/>
      <c r="B32" s="41" t="s">
        <v>65</v>
      </c>
      <c r="C32" s="49">
        <v>4</v>
      </c>
      <c r="D32" s="43">
        <v>3</v>
      </c>
      <c r="E32" s="43">
        <v>3</v>
      </c>
      <c r="F32" s="44">
        <v>3</v>
      </c>
      <c r="G32" s="44">
        <v>3</v>
      </c>
      <c r="H32" s="44">
        <v>4</v>
      </c>
      <c r="I32" s="44">
        <v>4</v>
      </c>
      <c r="J32" s="5">
        <v>5</v>
      </c>
      <c r="K32" s="33">
        <v>5</v>
      </c>
      <c r="L32" s="5">
        <v>5</v>
      </c>
      <c r="M32" s="33">
        <v>5</v>
      </c>
      <c r="N32" s="33">
        <v>6</v>
      </c>
      <c r="O32" s="5">
        <v>6</v>
      </c>
      <c r="P32" s="5">
        <v>6</v>
      </c>
      <c r="Q32" s="5">
        <v>6</v>
      </c>
      <c r="R32" s="33">
        <v>6</v>
      </c>
      <c r="S32" s="5">
        <v>5</v>
      </c>
      <c r="T32" s="177">
        <v>5</v>
      </c>
      <c r="U32" s="177">
        <v>5</v>
      </c>
      <c r="V32" s="177">
        <v>4</v>
      </c>
      <c r="W32" s="257">
        <v>4</v>
      </c>
    </row>
    <row r="33" spans="1:23" ht="19.5" customHeight="1">
      <c r="A33" s="486"/>
      <c r="B33" s="41" t="s">
        <v>66</v>
      </c>
      <c r="C33" s="49" t="s">
        <v>23</v>
      </c>
      <c r="D33" s="43" t="s">
        <v>23</v>
      </c>
      <c r="E33" s="43">
        <v>1</v>
      </c>
      <c r="F33" s="44">
        <v>1</v>
      </c>
      <c r="G33" s="44">
        <v>1</v>
      </c>
      <c r="H33" s="44">
        <v>1</v>
      </c>
      <c r="I33" s="44">
        <v>1</v>
      </c>
      <c r="J33" s="44" t="s">
        <v>23</v>
      </c>
      <c r="K33" s="47" t="s">
        <v>23</v>
      </c>
      <c r="L33" s="47" t="s">
        <v>23</v>
      </c>
      <c r="M33" s="47" t="s">
        <v>23</v>
      </c>
      <c r="N33" s="47" t="s">
        <v>23</v>
      </c>
      <c r="O33" s="47" t="s">
        <v>23</v>
      </c>
      <c r="P33" s="47" t="s">
        <v>23</v>
      </c>
      <c r="Q33" s="47" t="s">
        <v>23</v>
      </c>
      <c r="R33" s="47" t="s">
        <v>23</v>
      </c>
      <c r="S33" s="47" t="s">
        <v>23</v>
      </c>
      <c r="T33" s="280" t="s">
        <v>23</v>
      </c>
      <c r="U33" s="280" t="s">
        <v>23</v>
      </c>
      <c r="V33" s="280" t="s">
        <v>23</v>
      </c>
      <c r="W33" s="48" t="s">
        <v>23</v>
      </c>
    </row>
    <row r="34" spans="1:23" ht="19.5" customHeight="1">
      <c r="A34" s="486"/>
      <c r="B34" s="41" t="s">
        <v>67</v>
      </c>
      <c r="C34" s="49">
        <v>1</v>
      </c>
      <c r="D34" s="43">
        <v>1</v>
      </c>
      <c r="E34" s="43">
        <v>1</v>
      </c>
      <c r="F34" s="44">
        <v>1</v>
      </c>
      <c r="G34" s="44">
        <v>1</v>
      </c>
      <c r="H34" s="44">
        <v>1</v>
      </c>
      <c r="I34" s="44">
        <v>1</v>
      </c>
      <c r="J34" s="5">
        <v>2</v>
      </c>
      <c r="K34" s="33">
        <v>2</v>
      </c>
      <c r="L34" s="5">
        <v>1</v>
      </c>
      <c r="M34" s="33">
        <v>1</v>
      </c>
      <c r="N34" s="33">
        <v>1</v>
      </c>
      <c r="O34" s="5">
        <v>1</v>
      </c>
      <c r="P34" s="5">
        <v>1</v>
      </c>
      <c r="Q34" s="5">
        <v>1</v>
      </c>
      <c r="R34" s="33">
        <v>1</v>
      </c>
      <c r="S34" s="5" t="s">
        <v>23</v>
      </c>
      <c r="T34" s="177" t="s">
        <v>23</v>
      </c>
      <c r="U34" s="177" t="s">
        <v>23</v>
      </c>
      <c r="V34" s="177" t="s">
        <v>23</v>
      </c>
      <c r="W34" s="257" t="s">
        <v>23</v>
      </c>
    </row>
    <row r="35" spans="1:23" ht="19.5" customHeight="1">
      <c r="A35" s="486"/>
      <c r="B35" s="45" t="s">
        <v>68</v>
      </c>
      <c r="C35" s="42">
        <v>2</v>
      </c>
      <c r="D35" s="43" t="s">
        <v>23</v>
      </c>
      <c r="E35" s="43" t="s">
        <v>23</v>
      </c>
      <c r="F35" s="44" t="s">
        <v>23</v>
      </c>
      <c r="G35" s="44" t="s">
        <v>23</v>
      </c>
      <c r="H35" s="44" t="s">
        <v>23</v>
      </c>
      <c r="I35" s="44" t="s">
        <v>23</v>
      </c>
      <c r="J35" s="44" t="s">
        <v>23</v>
      </c>
      <c r="K35" s="47" t="s">
        <v>23</v>
      </c>
      <c r="L35" s="47" t="s">
        <v>23</v>
      </c>
      <c r="M35" s="47" t="s">
        <v>23</v>
      </c>
      <c r="N35" s="47" t="s">
        <v>23</v>
      </c>
      <c r="O35" s="47" t="s">
        <v>23</v>
      </c>
      <c r="P35" s="47" t="s">
        <v>23</v>
      </c>
      <c r="Q35" s="47" t="s">
        <v>23</v>
      </c>
      <c r="R35" s="47" t="s">
        <v>23</v>
      </c>
      <c r="S35" s="47" t="s">
        <v>23</v>
      </c>
      <c r="T35" s="280" t="s">
        <v>23</v>
      </c>
      <c r="U35" s="280" t="s">
        <v>23</v>
      </c>
      <c r="V35" s="280" t="s">
        <v>23</v>
      </c>
      <c r="W35" s="48" t="s">
        <v>23</v>
      </c>
    </row>
    <row r="36" spans="1:23" ht="19.5" customHeight="1">
      <c r="A36" s="486"/>
      <c r="B36" s="41" t="s">
        <v>69</v>
      </c>
      <c r="C36" s="42" t="s">
        <v>23</v>
      </c>
      <c r="D36" s="43" t="s">
        <v>23</v>
      </c>
      <c r="E36" s="43" t="s">
        <v>23</v>
      </c>
      <c r="F36" s="44" t="s">
        <v>23</v>
      </c>
      <c r="G36" s="44" t="s">
        <v>23</v>
      </c>
      <c r="H36" s="44" t="s">
        <v>23</v>
      </c>
      <c r="I36" s="44" t="s">
        <v>23</v>
      </c>
      <c r="J36" s="5" t="s">
        <v>23</v>
      </c>
      <c r="K36" s="33" t="s">
        <v>23</v>
      </c>
      <c r="L36" s="5" t="s">
        <v>23</v>
      </c>
      <c r="M36" s="33" t="s">
        <v>23</v>
      </c>
      <c r="N36" s="33" t="s">
        <v>23</v>
      </c>
      <c r="O36" s="5" t="s">
        <v>23</v>
      </c>
      <c r="P36" s="5" t="s">
        <v>23</v>
      </c>
      <c r="Q36" s="5" t="s">
        <v>23</v>
      </c>
      <c r="R36" s="33" t="s">
        <v>23</v>
      </c>
      <c r="S36" s="5" t="s">
        <v>23</v>
      </c>
      <c r="T36" s="177" t="s">
        <v>23</v>
      </c>
      <c r="U36" s="177" t="s">
        <v>23</v>
      </c>
      <c r="V36" s="177" t="s">
        <v>23</v>
      </c>
      <c r="W36" s="257" t="s">
        <v>23</v>
      </c>
    </row>
    <row r="37" spans="1:23" ht="19.5" customHeight="1">
      <c r="A37" s="486"/>
      <c r="B37" s="41" t="s">
        <v>70</v>
      </c>
      <c r="C37" s="42">
        <v>1</v>
      </c>
      <c r="D37" s="43">
        <v>1</v>
      </c>
      <c r="E37" s="43">
        <v>1</v>
      </c>
      <c r="F37" s="44">
        <v>1</v>
      </c>
      <c r="G37" s="44">
        <v>1</v>
      </c>
      <c r="H37" s="44" t="s">
        <v>23</v>
      </c>
      <c r="I37" s="44" t="s">
        <v>23</v>
      </c>
      <c r="J37" s="44" t="s">
        <v>23</v>
      </c>
      <c r="K37" s="47" t="s">
        <v>23</v>
      </c>
      <c r="L37" s="47" t="s">
        <v>23</v>
      </c>
      <c r="M37" s="47" t="s">
        <v>23</v>
      </c>
      <c r="N37" s="47" t="s">
        <v>23</v>
      </c>
      <c r="O37" s="47" t="s">
        <v>23</v>
      </c>
      <c r="P37" s="47" t="s">
        <v>23</v>
      </c>
      <c r="Q37" s="47" t="s">
        <v>23</v>
      </c>
      <c r="R37" s="47" t="s">
        <v>23</v>
      </c>
      <c r="S37" s="47" t="s">
        <v>23</v>
      </c>
      <c r="T37" s="280" t="s">
        <v>23</v>
      </c>
      <c r="U37" s="280" t="s">
        <v>23</v>
      </c>
      <c r="V37" s="280" t="s">
        <v>23</v>
      </c>
      <c r="W37" s="48" t="s">
        <v>23</v>
      </c>
    </row>
    <row r="38" spans="1:23" ht="19.5" customHeight="1">
      <c r="A38" s="486"/>
      <c r="B38" s="41" t="s">
        <v>71</v>
      </c>
      <c r="C38" s="42">
        <v>1</v>
      </c>
      <c r="D38" s="43">
        <v>1</v>
      </c>
      <c r="E38" s="43">
        <v>1</v>
      </c>
      <c r="F38" s="44" t="s">
        <v>23</v>
      </c>
      <c r="G38" s="49" t="s">
        <v>23</v>
      </c>
      <c r="H38" s="49" t="s">
        <v>23</v>
      </c>
      <c r="I38" s="44" t="s">
        <v>23</v>
      </c>
      <c r="J38" s="73" t="s">
        <v>23</v>
      </c>
      <c r="K38" s="47" t="s">
        <v>23</v>
      </c>
      <c r="L38" s="47" t="s">
        <v>23</v>
      </c>
      <c r="M38" s="47" t="s">
        <v>23</v>
      </c>
      <c r="N38" s="47" t="s">
        <v>23</v>
      </c>
      <c r="O38" s="47" t="s">
        <v>23</v>
      </c>
      <c r="P38" s="47" t="s">
        <v>23</v>
      </c>
      <c r="Q38" s="47" t="s">
        <v>23</v>
      </c>
      <c r="R38" s="47">
        <v>1</v>
      </c>
      <c r="S38" s="47">
        <v>1</v>
      </c>
      <c r="T38" s="280">
        <v>1</v>
      </c>
      <c r="U38" s="280">
        <v>1</v>
      </c>
      <c r="V38" s="280">
        <v>1</v>
      </c>
      <c r="W38" s="48" t="s">
        <v>23</v>
      </c>
    </row>
    <row r="39" spans="1:23" ht="19.5" customHeight="1">
      <c r="A39" s="486"/>
      <c r="B39" s="41" t="s">
        <v>72</v>
      </c>
      <c r="C39" s="42">
        <v>2</v>
      </c>
      <c r="D39" s="43">
        <v>3</v>
      </c>
      <c r="E39" s="43">
        <v>3</v>
      </c>
      <c r="F39" s="44">
        <v>1</v>
      </c>
      <c r="G39" s="44">
        <v>1</v>
      </c>
      <c r="H39" s="44">
        <v>1</v>
      </c>
      <c r="I39" s="44">
        <v>2</v>
      </c>
      <c r="J39" s="5">
        <v>3</v>
      </c>
      <c r="K39" s="33">
        <v>3</v>
      </c>
      <c r="L39" s="5">
        <v>3</v>
      </c>
      <c r="M39" s="33">
        <v>3</v>
      </c>
      <c r="N39" s="33">
        <v>7</v>
      </c>
      <c r="O39" s="5">
        <v>6</v>
      </c>
      <c r="P39" s="5">
        <v>7</v>
      </c>
      <c r="Q39" s="5">
        <v>7</v>
      </c>
      <c r="R39" s="33">
        <v>7</v>
      </c>
      <c r="S39" s="5">
        <v>8</v>
      </c>
      <c r="T39" s="177">
        <v>8</v>
      </c>
      <c r="U39" s="177">
        <v>8</v>
      </c>
      <c r="V39" s="177">
        <v>6</v>
      </c>
      <c r="W39" s="257">
        <v>6</v>
      </c>
    </row>
    <row r="40" spans="1:23" ht="19.5" customHeight="1">
      <c r="A40" s="486"/>
      <c r="B40" s="41" t="s">
        <v>73</v>
      </c>
      <c r="C40" s="42">
        <v>2</v>
      </c>
      <c r="D40" s="43">
        <v>2</v>
      </c>
      <c r="E40" s="43">
        <v>2</v>
      </c>
      <c r="F40" s="44">
        <v>3</v>
      </c>
      <c r="G40" s="44">
        <v>3</v>
      </c>
      <c r="H40" s="44">
        <v>5</v>
      </c>
      <c r="I40" s="44">
        <v>5</v>
      </c>
      <c r="J40" s="5">
        <v>5</v>
      </c>
      <c r="K40" s="33">
        <v>9</v>
      </c>
      <c r="L40" s="5">
        <v>11</v>
      </c>
      <c r="M40" s="33">
        <v>11</v>
      </c>
      <c r="N40" s="33">
        <v>12</v>
      </c>
      <c r="O40" s="5">
        <v>12</v>
      </c>
      <c r="P40" s="5">
        <v>13</v>
      </c>
      <c r="Q40" s="5">
        <v>13</v>
      </c>
      <c r="R40" s="33">
        <v>12</v>
      </c>
      <c r="S40" s="5">
        <v>13</v>
      </c>
      <c r="T40" s="177">
        <v>13</v>
      </c>
      <c r="U40" s="177">
        <v>12</v>
      </c>
      <c r="V40" s="177">
        <v>11</v>
      </c>
      <c r="W40" s="257" t="s">
        <v>23</v>
      </c>
    </row>
    <row r="41" spans="1:23" ht="19.5" customHeight="1">
      <c r="A41" s="486"/>
      <c r="B41" s="41" t="s">
        <v>74</v>
      </c>
      <c r="C41" s="42">
        <v>13</v>
      </c>
      <c r="D41" s="43">
        <v>13</v>
      </c>
      <c r="E41" s="43">
        <v>13</v>
      </c>
      <c r="F41" s="44">
        <v>12</v>
      </c>
      <c r="G41" s="44">
        <v>12</v>
      </c>
      <c r="H41" s="44">
        <v>12</v>
      </c>
      <c r="I41" s="44">
        <v>13</v>
      </c>
      <c r="J41" s="5">
        <v>13</v>
      </c>
      <c r="K41" s="33">
        <v>14</v>
      </c>
      <c r="L41" s="5">
        <v>14</v>
      </c>
      <c r="M41" s="33">
        <v>15</v>
      </c>
      <c r="N41" s="33">
        <v>16</v>
      </c>
      <c r="O41" s="5">
        <v>17</v>
      </c>
      <c r="P41" s="5">
        <v>18</v>
      </c>
      <c r="Q41" s="5">
        <v>20</v>
      </c>
      <c r="R41" s="33">
        <v>21</v>
      </c>
      <c r="S41" s="5">
        <v>21</v>
      </c>
      <c r="T41" s="177">
        <v>21</v>
      </c>
      <c r="U41" s="177">
        <v>21</v>
      </c>
      <c r="V41" s="177">
        <v>20</v>
      </c>
      <c r="W41" s="257">
        <v>19</v>
      </c>
    </row>
    <row r="42" spans="1:23" ht="19.5" customHeight="1">
      <c r="A42" s="486"/>
      <c r="B42" s="41" t="s">
        <v>75</v>
      </c>
      <c r="C42" s="42">
        <v>3</v>
      </c>
      <c r="D42" s="43">
        <v>3</v>
      </c>
      <c r="E42" s="43">
        <v>3</v>
      </c>
      <c r="F42" s="44">
        <v>3</v>
      </c>
      <c r="G42" s="44">
        <v>3</v>
      </c>
      <c r="H42" s="44">
        <v>3</v>
      </c>
      <c r="I42" s="44">
        <v>4</v>
      </c>
      <c r="J42" s="5">
        <v>6</v>
      </c>
      <c r="K42" s="33">
        <v>9</v>
      </c>
      <c r="L42" s="5">
        <v>8</v>
      </c>
      <c r="M42" s="33">
        <v>9</v>
      </c>
      <c r="N42" s="33">
        <v>10</v>
      </c>
      <c r="O42" s="5">
        <v>11</v>
      </c>
      <c r="P42" s="5">
        <v>12</v>
      </c>
      <c r="Q42" s="5">
        <v>14</v>
      </c>
      <c r="R42" s="33">
        <v>14</v>
      </c>
      <c r="S42" s="5">
        <v>14</v>
      </c>
      <c r="T42" s="177">
        <v>12</v>
      </c>
      <c r="U42" s="177">
        <v>11</v>
      </c>
      <c r="V42" s="177">
        <v>11</v>
      </c>
      <c r="W42" s="257">
        <v>10</v>
      </c>
    </row>
    <row r="43" spans="1:23" ht="19.5" customHeight="1">
      <c r="A43" s="486"/>
      <c r="B43" s="157" t="s">
        <v>22</v>
      </c>
      <c r="C43" s="159">
        <f>SUM(C11:C42)</f>
        <v>46</v>
      </c>
      <c r="D43" s="159">
        <f aca="true" t="shared" si="1" ref="D43:L43">SUM(D11:D42)</f>
        <v>41</v>
      </c>
      <c r="E43" s="159">
        <f t="shared" si="1"/>
        <v>41</v>
      </c>
      <c r="F43" s="159">
        <f t="shared" si="1"/>
        <v>42</v>
      </c>
      <c r="G43" s="159">
        <f t="shared" si="1"/>
        <v>42</v>
      </c>
      <c r="H43" s="159">
        <f t="shared" si="1"/>
        <v>47</v>
      </c>
      <c r="I43" s="159">
        <f t="shared" si="1"/>
        <v>44</v>
      </c>
      <c r="J43" s="159">
        <f t="shared" si="1"/>
        <v>51</v>
      </c>
      <c r="K43" s="159">
        <f t="shared" si="1"/>
        <v>57</v>
      </c>
      <c r="L43" s="159">
        <f t="shared" si="1"/>
        <v>56</v>
      </c>
      <c r="M43" s="159">
        <v>59</v>
      </c>
      <c r="N43" s="159">
        <v>68</v>
      </c>
      <c r="O43" s="159">
        <v>70</v>
      </c>
      <c r="P43" s="159">
        <v>74</v>
      </c>
      <c r="Q43" s="159">
        <v>78</v>
      </c>
      <c r="R43" s="159">
        <v>97</v>
      </c>
      <c r="S43" s="159">
        <v>97</v>
      </c>
      <c r="T43" s="159">
        <v>94</v>
      </c>
      <c r="U43" s="159">
        <v>91</v>
      </c>
      <c r="V43" s="159">
        <v>85</v>
      </c>
      <c r="W43" s="386">
        <v>49</v>
      </c>
    </row>
    <row r="44" spans="1:23" ht="19.5" customHeight="1">
      <c r="A44" s="486" t="s">
        <v>76</v>
      </c>
      <c r="B44" s="392" t="s">
        <v>76</v>
      </c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4"/>
    </row>
    <row r="45" spans="1:23" ht="19.5" customHeight="1">
      <c r="A45" s="486"/>
      <c r="B45" s="41" t="s">
        <v>77</v>
      </c>
      <c r="C45" s="49" t="s">
        <v>23</v>
      </c>
      <c r="D45" s="49" t="s">
        <v>23</v>
      </c>
      <c r="E45" s="49" t="s">
        <v>23</v>
      </c>
      <c r="F45" s="49" t="s">
        <v>23</v>
      </c>
      <c r="G45" s="44" t="s">
        <v>23</v>
      </c>
      <c r="H45" s="44" t="s">
        <v>23</v>
      </c>
      <c r="I45" s="44" t="s">
        <v>23</v>
      </c>
      <c r="J45" s="5" t="s">
        <v>23</v>
      </c>
      <c r="K45" s="33" t="s">
        <v>23</v>
      </c>
      <c r="L45" s="33" t="s">
        <v>23</v>
      </c>
      <c r="M45" s="33" t="s">
        <v>23</v>
      </c>
      <c r="N45" s="33" t="s">
        <v>23</v>
      </c>
      <c r="O45" s="33" t="s">
        <v>23</v>
      </c>
      <c r="P45" s="33" t="s">
        <v>23</v>
      </c>
      <c r="Q45" s="33" t="s">
        <v>23</v>
      </c>
      <c r="R45" s="33" t="s">
        <v>23</v>
      </c>
      <c r="S45" s="33" t="s">
        <v>23</v>
      </c>
      <c r="T45" s="281" t="s">
        <v>23</v>
      </c>
      <c r="U45" s="281" t="s">
        <v>23</v>
      </c>
      <c r="V45" s="281" t="s">
        <v>23</v>
      </c>
      <c r="W45" s="37" t="s">
        <v>23</v>
      </c>
    </row>
    <row r="46" spans="1:23" ht="19.5" customHeight="1">
      <c r="A46" s="486"/>
      <c r="B46" s="41" t="s">
        <v>50</v>
      </c>
      <c r="C46" s="49" t="s">
        <v>23</v>
      </c>
      <c r="D46" s="43" t="s">
        <v>23</v>
      </c>
      <c r="E46" s="73" t="s">
        <v>23</v>
      </c>
      <c r="F46" s="73" t="s">
        <v>23</v>
      </c>
      <c r="G46" s="44" t="s">
        <v>23</v>
      </c>
      <c r="H46" s="44" t="s">
        <v>23</v>
      </c>
      <c r="I46" s="44" t="s">
        <v>23</v>
      </c>
      <c r="J46" s="44" t="s">
        <v>23</v>
      </c>
      <c r="K46" s="47" t="s">
        <v>23</v>
      </c>
      <c r="L46" s="47" t="s">
        <v>23</v>
      </c>
      <c r="M46" s="47" t="s">
        <v>23</v>
      </c>
      <c r="N46" s="47" t="s">
        <v>23</v>
      </c>
      <c r="O46" s="47" t="s">
        <v>23</v>
      </c>
      <c r="P46" s="47" t="s">
        <v>23</v>
      </c>
      <c r="Q46" s="47" t="s">
        <v>23</v>
      </c>
      <c r="R46" s="47" t="s">
        <v>23</v>
      </c>
      <c r="S46" s="47" t="s">
        <v>23</v>
      </c>
      <c r="T46" s="280" t="s">
        <v>23</v>
      </c>
      <c r="U46" s="280" t="s">
        <v>23</v>
      </c>
      <c r="V46" s="280" t="s">
        <v>23</v>
      </c>
      <c r="W46" s="48" t="s">
        <v>23</v>
      </c>
    </row>
    <row r="47" spans="1:23" ht="19.5" customHeight="1">
      <c r="A47" s="486"/>
      <c r="B47" s="45" t="s">
        <v>53</v>
      </c>
      <c r="C47" s="49" t="s">
        <v>23</v>
      </c>
      <c r="D47" s="43">
        <v>1</v>
      </c>
      <c r="E47" s="49" t="s">
        <v>23</v>
      </c>
      <c r="F47" s="49" t="s">
        <v>23</v>
      </c>
      <c r="G47" s="44" t="s">
        <v>23</v>
      </c>
      <c r="H47" s="44" t="s">
        <v>23</v>
      </c>
      <c r="I47" s="44" t="s">
        <v>23</v>
      </c>
      <c r="J47" s="44" t="s">
        <v>23</v>
      </c>
      <c r="K47" s="47" t="s">
        <v>23</v>
      </c>
      <c r="L47" s="47" t="s">
        <v>23</v>
      </c>
      <c r="M47" s="47" t="s">
        <v>23</v>
      </c>
      <c r="N47" s="47" t="s">
        <v>23</v>
      </c>
      <c r="O47" s="47" t="s">
        <v>23</v>
      </c>
      <c r="P47" s="47" t="s">
        <v>23</v>
      </c>
      <c r="Q47" s="47" t="s">
        <v>23</v>
      </c>
      <c r="R47" s="47" t="s">
        <v>23</v>
      </c>
      <c r="S47" s="47" t="s">
        <v>23</v>
      </c>
      <c r="T47" s="280" t="s">
        <v>23</v>
      </c>
      <c r="U47" s="280" t="s">
        <v>23</v>
      </c>
      <c r="V47" s="280" t="s">
        <v>23</v>
      </c>
      <c r="W47" s="48" t="s">
        <v>23</v>
      </c>
    </row>
    <row r="48" spans="1:23" ht="19.5" customHeight="1">
      <c r="A48" s="486"/>
      <c r="B48" s="45" t="s">
        <v>59</v>
      </c>
      <c r="C48" s="49" t="s">
        <v>23</v>
      </c>
      <c r="D48" s="43" t="s">
        <v>23</v>
      </c>
      <c r="E48" s="49" t="s">
        <v>23</v>
      </c>
      <c r="F48" s="49" t="s">
        <v>23</v>
      </c>
      <c r="G48" s="44" t="s">
        <v>23</v>
      </c>
      <c r="H48" s="44" t="s">
        <v>23</v>
      </c>
      <c r="I48" s="44" t="s">
        <v>23</v>
      </c>
      <c r="J48" s="44" t="s">
        <v>23</v>
      </c>
      <c r="K48" s="47" t="s">
        <v>23</v>
      </c>
      <c r="L48" s="47" t="s">
        <v>23</v>
      </c>
      <c r="M48" s="47" t="s">
        <v>23</v>
      </c>
      <c r="N48" s="47" t="s">
        <v>23</v>
      </c>
      <c r="O48" s="47" t="s">
        <v>23</v>
      </c>
      <c r="P48" s="47" t="s">
        <v>23</v>
      </c>
      <c r="Q48" s="47" t="s">
        <v>23</v>
      </c>
      <c r="R48" s="47" t="s">
        <v>23</v>
      </c>
      <c r="S48" s="47" t="s">
        <v>23</v>
      </c>
      <c r="T48" s="280" t="s">
        <v>23</v>
      </c>
      <c r="U48" s="280" t="s">
        <v>23</v>
      </c>
      <c r="V48" s="280" t="s">
        <v>23</v>
      </c>
      <c r="W48" s="48" t="s">
        <v>23</v>
      </c>
    </row>
    <row r="49" spans="1:23" ht="19.5" customHeight="1">
      <c r="A49" s="486"/>
      <c r="B49" s="45" t="s">
        <v>63</v>
      </c>
      <c r="C49" s="49" t="s">
        <v>23</v>
      </c>
      <c r="D49" s="43" t="s">
        <v>23</v>
      </c>
      <c r="E49" s="49" t="s">
        <v>23</v>
      </c>
      <c r="F49" s="49" t="s">
        <v>23</v>
      </c>
      <c r="G49" s="44" t="s">
        <v>23</v>
      </c>
      <c r="H49" s="44" t="s">
        <v>23</v>
      </c>
      <c r="I49" s="44" t="s">
        <v>23</v>
      </c>
      <c r="J49" s="44" t="s">
        <v>23</v>
      </c>
      <c r="K49" s="47" t="s">
        <v>23</v>
      </c>
      <c r="L49" s="47" t="s">
        <v>23</v>
      </c>
      <c r="M49" s="47" t="s">
        <v>23</v>
      </c>
      <c r="N49" s="47" t="s">
        <v>23</v>
      </c>
      <c r="O49" s="47" t="s">
        <v>23</v>
      </c>
      <c r="P49" s="47" t="s">
        <v>23</v>
      </c>
      <c r="Q49" s="47" t="s">
        <v>23</v>
      </c>
      <c r="R49" s="47" t="s">
        <v>23</v>
      </c>
      <c r="S49" s="47" t="s">
        <v>23</v>
      </c>
      <c r="T49" s="280" t="s">
        <v>23</v>
      </c>
      <c r="U49" s="280" t="s">
        <v>23</v>
      </c>
      <c r="V49" s="280" t="s">
        <v>23</v>
      </c>
      <c r="W49" s="48" t="s">
        <v>23</v>
      </c>
    </row>
    <row r="50" spans="1:23" ht="19.5" customHeight="1">
      <c r="A50" s="486"/>
      <c r="B50" s="45" t="s">
        <v>68</v>
      </c>
      <c r="C50" s="49" t="s">
        <v>23</v>
      </c>
      <c r="D50" s="43">
        <v>2</v>
      </c>
      <c r="E50" s="49" t="s">
        <v>23</v>
      </c>
      <c r="F50" s="49" t="s">
        <v>23</v>
      </c>
      <c r="G50" s="44" t="s">
        <v>23</v>
      </c>
      <c r="H50" s="44" t="s">
        <v>23</v>
      </c>
      <c r="I50" s="44" t="s">
        <v>23</v>
      </c>
      <c r="J50" s="44" t="s">
        <v>23</v>
      </c>
      <c r="K50" s="47" t="s">
        <v>23</v>
      </c>
      <c r="L50" s="47" t="s">
        <v>23</v>
      </c>
      <c r="M50" s="47" t="s">
        <v>23</v>
      </c>
      <c r="N50" s="47" t="s">
        <v>23</v>
      </c>
      <c r="O50" s="47" t="s">
        <v>23</v>
      </c>
      <c r="P50" s="47" t="s">
        <v>23</v>
      </c>
      <c r="Q50" s="47" t="s">
        <v>23</v>
      </c>
      <c r="R50" s="47" t="s">
        <v>23</v>
      </c>
      <c r="S50" s="47" t="s">
        <v>23</v>
      </c>
      <c r="T50" s="280" t="s">
        <v>23</v>
      </c>
      <c r="U50" s="280" t="s">
        <v>23</v>
      </c>
      <c r="V50" s="280" t="s">
        <v>23</v>
      </c>
      <c r="W50" s="48" t="s">
        <v>23</v>
      </c>
    </row>
    <row r="51" spans="1:23" ht="19.5" customHeight="1">
      <c r="A51" s="486"/>
      <c r="B51" s="45" t="s">
        <v>78</v>
      </c>
      <c r="C51" s="42" t="s">
        <v>23</v>
      </c>
      <c r="D51" s="43" t="s">
        <v>23</v>
      </c>
      <c r="E51" s="49" t="s">
        <v>23</v>
      </c>
      <c r="F51" s="49" t="s">
        <v>23</v>
      </c>
      <c r="G51" s="44" t="s">
        <v>23</v>
      </c>
      <c r="H51" s="44" t="s">
        <v>23</v>
      </c>
      <c r="I51" s="44" t="s">
        <v>23</v>
      </c>
      <c r="J51" s="44" t="s">
        <v>23</v>
      </c>
      <c r="K51" s="47" t="s">
        <v>23</v>
      </c>
      <c r="L51" s="47" t="s">
        <v>23</v>
      </c>
      <c r="M51" s="47" t="s">
        <v>23</v>
      </c>
      <c r="N51" s="47" t="s">
        <v>23</v>
      </c>
      <c r="O51" s="47" t="s">
        <v>23</v>
      </c>
      <c r="P51" s="47" t="s">
        <v>23</v>
      </c>
      <c r="Q51" s="47" t="s">
        <v>23</v>
      </c>
      <c r="R51" s="47" t="s">
        <v>23</v>
      </c>
      <c r="S51" s="47" t="s">
        <v>23</v>
      </c>
      <c r="T51" s="280" t="s">
        <v>23</v>
      </c>
      <c r="U51" s="280" t="s">
        <v>23</v>
      </c>
      <c r="V51" s="280" t="s">
        <v>23</v>
      </c>
      <c r="W51" s="48" t="s">
        <v>23</v>
      </c>
    </row>
    <row r="52" spans="1:23" ht="19.5" customHeight="1">
      <c r="A52" s="486"/>
      <c r="B52" s="45" t="s">
        <v>79</v>
      </c>
      <c r="C52" s="42" t="s">
        <v>23</v>
      </c>
      <c r="D52" s="43" t="s">
        <v>23</v>
      </c>
      <c r="E52" s="49" t="s">
        <v>23</v>
      </c>
      <c r="F52" s="49" t="s">
        <v>23</v>
      </c>
      <c r="G52" s="44" t="s">
        <v>23</v>
      </c>
      <c r="H52" s="44" t="s">
        <v>23</v>
      </c>
      <c r="I52" s="44" t="s">
        <v>23</v>
      </c>
      <c r="J52" s="44" t="s">
        <v>23</v>
      </c>
      <c r="K52" s="47" t="s">
        <v>23</v>
      </c>
      <c r="L52" s="47" t="s">
        <v>23</v>
      </c>
      <c r="M52" s="47" t="s">
        <v>23</v>
      </c>
      <c r="N52" s="47" t="s">
        <v>23</v>
      </c>
      <c r="O52" s="47" t="s">
        <v>23</v>
      </c>
      <c r="P52" s="47" t="s">
        <v>23</v>
      </c>
      <c r="Q52" s="47" t="s">
        <v>23</v>
      </c>
      <c r="R52" s="47" t="s">
        <v>23</v>
      </c>
      <c r="S52" s="47" t="s">
        <v>23</v>
      </c>
      <c r="T52" s="280" t="s">
        <v>23</v>
      </c>
      <c r="U52" s="280" t="s">
        <v>23</v>
      </c>
      <c r="V52" s="280" t="s">
        <v>23</v>
      </c>
      <c r="W52" s="48" t="s">
        <v>23</v>
      </c>
    </row>
    <row r="53" spans="1:23" ht="19.5" customHeight="1">
      <c r="A53" s="486"/>
      <c r="B53" s="45" t="s">
        <v>80</v>
      </c>
      <c r="C53" s="42">
        <v>2</v>
      </c>
      <c r="D53" s="43" t="s">
        <v>23</v>
      </c>
      <c r="E53" s="49" t="s">
        <v>23</v>
      </c>
      <c r="F53" s="49" t="s">
        <v>23</v>
      </c>
      <c r="G53" s="44" t="s">
        <v>23</v>
      </c>
      <c r="H53" s="44" t="s">
        <v>23</v>
      </c>
      <c r="I53" s="44" t="s">
        <v>23</v>
      </c>
      <c r="J53" s="44" t="s">
        <v>23</v>
      </c>
      <c r="K53" s="47" t="s">
        <v>23</v>
      </c>
      <c r="L53" s="47" t="s">
        <v>23</v>
      </c>
      <c r="M53" s="47" t="s">
        <v>23</v>
      </c>
      <c r="N53" s="47" t="s">
        <v>23</v>
      </c>
      <c r="O53" s="47" t="s">
        <v>23</v>
      </c>
      <c r="P53" s="47" t="s">
        <v>23</v>
      </c>
      <c r="Q53" s="47" t="s">
        <v>23</v>
      </c>
      <c r="R53" s="47" t="s">
        <v>23</v>
      </c>
      <c r="S53" s="47" t="s">
        <v>23</v>
      </c>
      <c r="T53" s="280" t="s">
        <v>23</v>
      </c>
      <c r="U53" s="280" t="s">
        <v>23</v>
      </c>
      <c r="V53" s="280" t="s">
        <v>23</v>
      </c>
      <c r="W53" s="48" t="s">
        <v>23</v>
      </c>
    </row>
    <row r="54" spans="1:23" ht="19.5" customHeight="1">
      <c r="A54" s="486"/>
      <c r="B54" s="45" t="s">
        <v>81</v>
      </c>
      <c r="C54" s="42">
        <v>1</v>
      </c>
      <c r="D54" s="43" t="s">
        <v>23</v>
      </c>
      <c r="E54" s="49" t="s">
        <v>23</v>
      </c>
      <c r="F54" s="49" t="s">
        <v>23</v>
      </c>
      <c r="G54" s="44" t="s">
        <v>23</v>
      </c>
      <c r="H54" s="44" t="s">
        <v>23</v>
      </c>
      <c r="I54" s="44" t="s">
        <v>23</v>
      </c>
      <c r="J54" s="44" t="s">
        <v>23</v>
      </c>
      <c r="K54" s="47" t="s">
        <v>23</v>
      </c>
      <c r="L54" s="47" t="s">
        <v>23</v>
      </c>
      <c r="M54" s="47" t="s">
        <v>23</v>
      </c>
      <c r="N54" s="47" t="s">
        <v>23</v>
      </c>
      <c r="O54" s="47" t="s">
        <v>23</v>
      </c>
      <c r="P54" s="47" t="s">
        <v>23</v>
      </c>
      <c r="Q54" s="47" t="s">
        <v>23</v>
      </c>
      <c r="R54" s="47" t="s">
        <v>23</v>
      </c>
      <c r="S54" s="47" t="s">
        <v>23</v>
      </c>
      <c r="T54" s="280" t="s">
        <v>23</v>
      </c>
      <c r="U54" s="280" t="s">
        <v>23</v>
      </c>
      <c r="V54" s="280" t="s">
        <v>23</v>
      </c>
      <c r="W54" s="48" t="s">
        <v>23</v>
      </c>
    </row>
    <row r="55" spans="1:23" ht="19.5" customHeight="1">
      <c r="A55" s="486"/>
      <c r="B55" s="45" t="s">
        <v>82</v>
      </c>
      <c r="C55" s="42">
        <v>1</v>
      </c>
      <c r="D55" s="43" t="s">
        <v>23</v>
      </c>
      <c r="E55" s="49" t="s">
        <v>23</v>
      </c>
      <c r="F55" s="49" t="s">
        <v>23</v>
      </c>
      <c r="G55" s="44" t="s">
        <v>23</v>
      </c>
      <c r="H55" s="44" t="s">
        <v>23</v>
      </c>
      <c r="I55" s="44" t="s">
        <v>23</v>
      </c>
      <c r="J55" s="44" t="s">
        <v>23</v>
      </c>
      <c r="K55" s="47" t="s">
        <v>23</v>
      </c>
      <c r="L55" s="47" t="s">
        <v>23</v>
      </c>
      <c r="M55" s="47" t="s">
        <v>23</v>
      </c>
      <c r="N55" s="47" t="s">
        <v>23</v>
      </c>
      <c r="O55" s="47" t="s">
        <v>23</v>
      </c>
      <c r="P55" s="47" t="s">
        <v>23</v>
      </c>
      <c r="Q55" s="47" t="s">
        <v>23</v>
      </c>
      <c r="R55" s="47" t="s">
        <v>23</v>
      </c>
      <c r="S55" s="47" t="s">
        <v>23</v>
      </c>
      <c r="T55" s="280" t="s">
        <v>23</v>
      </c>
      <c r="U55" s="280" t="s">
        <v>23</v>
      </c>
      <c r="V55" s="280" t="s">
        <v>23</v>
      </c>
      <c r="W55" s="48" t="s">
        <v>23</v>
      </c>
    </row>
    <row r="56" spans="1:23" ht="19.5" customHeight="1">
      <c r="A56" s="486"/>
      <c r="B56" s="45" t="s">
        <v>83</v>
      </c>
      <c r="C56" s="42">
        <v>1</v>
      </c>
      <c r="D56" s="43" t="s">
        <v>23</v>
      </c>
      <c r="E56" s="49" t="s">
        <v>23</v>
      </c>
      <c r="F56" s="49" t="s">
        <v>23</v>
      </c>
      <c r="G56" s="44" t="s">
        <v>23</v>
      </c>
      <c r="H56" s="44" t="s">
        <v>23</v>
      </c>
      <c r="I56" s="44" t="s">
        <v>23</v>
      </c>
      <c r="J56" s="44" t="s">
        <v>23</v>
      </c>
      <c r="K56" s="47" t="s">
        <v>23</v>
      </c>
      <c r="L56" s="47" t="s">
        <v>23</v>
      </c>
      <c r="M56" s="47" t="s">
        <v>23</v>
      </c>
      <c r="N56" s="47" t="s">
        <v>23</v>
      </c>
      <c r="O56" s="47" t="s">
        <v>23</v>
      </c>
      <c r="P56" s="47" t="s">
        <v>23</v>
      </c>
      <c r="Q56" s="47" t="s">
        <v>23</v>
      </c>
      <c r="R56" s="47" t="s">
        <v>23</v>
      </c>
      <c r="S56" s="47" t="s">
        <v>23</v>
      </c>
      <c r="T56" s="280" t="s">
        <v>23</v>
      </c>
      <c r="U56" s="280" t="s">
        <v>23</v>
      </c>
      <c r="V56" s="280" t="s">
        <v>23</v>
      </c>
      <c r="W56" s="48" t="s">
        <v>23</v>
      </c>
    </row>
    <row r="57" spans="1:23" ht="19.5" customHeight="1">
      <c r="A57" s="486"/>
      <c r="B57" s="45" t="s">
        <v>84</v>
      </c>
      <c r="C57" s="42">
        <v>1</v>
      </c>
      <c r="D57" s="43" t="s">
        <v>23</v>
      </c>
      <c r="E57" s="49" t="s">
        <v>23</v>
      </c>
      <c r="F57" s="49" t="s">
        <v>23</v>
      </c>
      <c r="G57" s="44" t="s">
        <v>23</v>
      </c>
      <c r="H57" s="44" t="s">
        <v>23</v>
      </c>
      <c r="I57" s="44" t="s">
        <v>23</v>
      </c>
      <c r="J57" s="44" t="s">
        <v>23</v>
      </c>
      <c r="K57" s="47" t="s">
        <v>23</v>
      </c>
      <c r="L57" s="47" t="s">
        <v>23</v>
      </c>
      <c r="M57" s="47" t="s">
        <v>23</v>
      </c>
      <c r="N57" s="47" t="s">
        <v>23</v>
      </c>
      <c r="O57" s="47" t="s">
        <v>23</v>
      </c>
      <c r="P57" s="47" t="s">
        <v>23</v>
      </c>
      <c r="Q57" s="47" t="s">
        <v>23</v>
      </c>
      <c r="R57" s="47" t="s">
        <v>23</v>
      </c>
      <c r="S57" s="47" t="s">
        <v>23</v>
      </c>
      <c r="T57" s="280" t="s">
        <v>23</v>
      </c>
      <c r="U57" s="280" t="s">
        <v>23</v>
      </c>
      <c r="V57" s="280" t="s">
        <v>23</v>
      </c>
      <c r="W57" s="48" t="s">
        <v>23</v>
      </c>
    </row>
    <row r="58" spans="1:23" ht="19.5" customHeight="1">
      <c r="A58" s="486"/>
      <c r="B58" s="45" t="s">
        <v>64</v>
      </c>
      <c r="C58" s="42">
        <v>1</v>
      </c>
      <c r="D58" s="43" t="s">
        <v>23</v>
      </c>
      <c r="E58" s="49" t="s">
        <v>23</v>
      </c>
      <c r="F58" s="49" t="s">
        <v>23</v>
      </c>
      <c r="G58" s="44" t="s">
        <v>23</v>
      </c>
      <c r="H58" s="44" t="s">
        <v>23</v>
      </c>
      <c r="I58" s="44" t="s">
        <v>23</v>
      </c>
      <c r="J58" s="44" t="s">
        <v>23</v>
      </c>
      <c r="K58" s="47" t="s">
        <v>23</v>
      </c>
      <c r="L58" s="47" t="s">
        <v>23</v>
      </c>
      <c r="M58" s="47" t="s">
        <v>23</v>
      </c>
      <c r="N58" s="47" t="s">
        <v>23</v>
      </c>
      <c r="O58" s="47" t="s">
        <v>23</v>
      </c>
      <c r="P58" s="47" t="s">
        <v>23</v>
      </c>
      <c r="Q58" s="47" t="s">
        <v>23</v>
      </c>
      <c r="R58" s="47" t="s">
        <v>23</v>
      </c>
      <c r="S58" s="47" t="s">
        <v>23</v>
      </c>
      <c r="T58" s="280" t="s">
        <v>23</v>
      </c>
      <c r="U58" s="280" t="s">
        <v>23</v>
      </c>
      <c r="V58" s="280" t="s">
        <v>23</v>
      </c>
      <c r="W58" s="48" t="s">
        <v>23</v>
      </c>
    </row>
    <row r="59" spans="1:23" ht="19.5" customHeight="1">
      <c r="A59" s="486"/>
      <c r="B59" s="45" t="s">
        <v>85</v>
      </c>
      <c r="C59" s="49">
        <v>2</v>
      </c>
      <c r="D59" s="43">
        <v>1</v>
      </c>
      <c r="E59" s="49" t="s">
        <v>23</v>
      </c>
      <c r="F59" s="49" t="s">
        <v>23</v>
      </c>
      <c r="G59" s="44" t="s">
        <v>23</v>
      </c>
      <c r="H59" s="44" t="s">
        <v>23</v>
      </c>
      <c r="I59" s="44" t="s">
        <v>23</v>
      </c>
      <c r="J59" s="44" t="s">
        <v>23</v>
      </c>
      <c r="K59" s="47" t="s">
        <v>23</v>
      </c>
      <c r="L59" s="47" t="s">
        <v>23</v>
      </c>
      <c r="M59" s="47" t="s">
        <v>23</v>
      </c>
      <c r="N59" s="47" t="s">
        <v>23</v>
      </c>
      <c r="O59" s="47" t="s">
        <v>23</v>
      </c>
      <c r="P59" s="47" t="s">
        <v>23</v>
      </c>
      <c r="Q59" s="47" t="s">
        <v>23</v>
      </c>
      <c r="R59" s="47" t="s">
        <v>23</v>
      </c>
      <c r="S59" s="47" t="s">
        <v>23</v>
      </c>
      <c r="T59" s="280" t="s">
        <v>23</v>
      </c>
      <c r="U59" s="280" t="s">
        <v>23</v>
      </c>
      <c r="V59" s="280" t="s">
        <v>23</v>
      </c>
      <c r="W59" s="48" t="s">
        <v>23</v>
      </c>
    </row>
    <row r="60" spans="1:23" ht="19.5" customHeight="1">
      <c r="A60" s="486"/>
      <c r="B60" s="45" t="s">
        <v>86</v>
      </c>
      <c r="C60" s="49">
        <v>1</v>
      </c>
      <c r="D60" s="43"/>
      <c r="E60" s="49" t="s">
        <v>23</v>
      </c>
      <c r="F60" s="49" t="s">
        <v>23</v>
      </c>
      <c r="G60" s="44" t="s">
        <v>23</v>
      </c>
      <c r="H60" s="44" t="s">
        <v>23</v>
      </c>
      <c r="I60" s="44" t="s">
        <v>23</v>
      </c>
      <c r="J60" s="44" t="s">
        <v>23</v>
      </c>
      <c r="K60" s="47" t="s">
        <v>23</v>
      </c>
      <c r="L60" s="47" t="s">
        <v>23</v>
      </c>
      <c r="M60" s="47" t="s">
        <v>23</v>
      </c>
      <c r="N60" s="47" t="s">
        <v>23</v>
      </c>
      <c r="O60" s="47" t="s">
        <v>23</v>
      </c>
      <c r="P60" s="47" t="s">
        <v>23</v>
      </c>
      <c r="Q60" s="47" t="s">
        <v>23</v>
      </c>
      <c r="R60" s="47" t="s">
        <v>23</v>
      </c>
      <c r="S60" s="47" t="s">
        <v>23</v>
      </c>
      <c r="T60" s="280" t="s">
        <v>23</v>
      </c>
      <c r="U60" s="280" t="s">
        <v>23</v>
      </c>
      <c r="V60" s="280" t="s">
        <v>23</v>
      </c>
      <c r="W60" s="48" t="s">
        <v>23</v>
      </c>
    </row>
    <row r="61" spans="1:23" ht="19.5" customHeight="1">
      <c r="A61" s="486"/>
      <c r="B61" s="45" t="s">
        <v>87</v>
      </c>
      <c r="C61" s="73" t="s">
        <v>23</v>
      </c>
      <c r="D61" s="43"/>
      <c r="E61" s="49" t="s">
        <v>23</v>
      </c>
      <c r="F61" s="49" t="s">
        <v>23</v>
      </c>
      <c r="G61" s="44" t="s">
        <v>23</v>
      </c>
      <c r="H61" s="44"/>
      <c r="I61" s="44" t="s">
        <v>23</v>
      </c>
      <c r="J61" s="44" t="s">
        <v>23</v>
      </c>
      <c r="K61" s="47" t="s">
        <v>23</v>
      </c>
      <c r="L61" s="47" t="s">
        <v>23</v>
      </c>
      <c r="M61" s="47" t="s">
        <v>23</v>
      </c>
      <c r="N61" s="47" t="s">
        <v>23</v>
      </c>
      <c r="O61" s="47" t="s">
        <v>23</v>
      </c>
      <c r="P61" s="47" t="s">
        <v>23</v>
      </c>
      <c r="Q61" s="47" t="s">
        <v>23</v>
      </c>
      <c r="R61" s="47" t="s">
        <v>23</v>
      </c>
      <c r="S61" s="47" t="s">
        <v>23</v>
      </c>
      <c r="T61" s="280" t="s">
        <v>23</v>
      </c>
      <c r="U61" s="280" t="s">
        <v>23</v>
      </c>
      <c r="V61" s="280" t="s">
        <v>23</v>
      </c>
      <c r="W61" s="48" t="s">
        <v>23</v>
      </c>
    </row>
    <row r="62" spans="1:23" ht="19.5" customHeight="1">
      <c r="A62" s="486"/>
      <c r="B62" s="41" t="s">
        <v>62</v>
      </c>
      <c r="C62" s="49" t="s">
        <v>23</v>
      </c>
      <c r="D62" s="49" t="s">
        <v>23</v>
      </c>
      <c r="E62" s="49">
        <v>2</v>
      </c>
      <c r="F62" s="49">
        <v>2</v>
      </c>
      <c r="G62" s="44" t="s">
        <v>23</v>
      </c>
      <c r="H62" s="44" t="s">
        <v>23</v>
      </c>
      <c r="I62" s="44" t="s">
        <v>23</v>
      </c>
      <c r="J62" s="44" t="s">
        <v>23</v>
      </c>
      <c r="K62" s="47" t="s">
        <v>23</v>
      </c>
      <c r="L62" s="47" t="s">
        <v>23</v>
      </c>
      <c r="M62" s="47" t="s">
        <v>23</v>
      </c>
      <c r="N62" s="47" t="s">
        <v>23</v>
      </c>
      <c r="O62" s="47" t="s">
        <v>23</v>
      </c>
      <c r="P62" s="47" t="s">
        <v>23</v>
      </c>
      <c r="Q62" s="47" t="s">
        <v>23</v>
      </c>
      <c r="R62" s="47" t="s">
        <v>23</v>
      </c>
      <c r="S62" s="47" t="s">
        <v>23</v>
      </c>
      <c r="T62" s="280" t="s">
        <v>23</v>
      </c>
      <c r="U62" s="280" t="s">
        <v>23</v>
      </c>
      <c r="V62" s="280" t="s">
        <v>23</v>
      </c>
      <c r="W62" s="48" t="s">
        <v>23</v>
      </c>
    </row>
    <row r="63" spans="1:23" ht="19.5" customHeight="1">
      <c r="A63" s="486"/>
      <c r="B63" s="157" t="s">
        <v>22</v>
      </c>
      <c r="C63" s="159">
        <f>SUM(C45:C62)</f>
        <v>10</v>
      </c>
      <c r="D63" s="159">
        <f aca="true" t="shared" si="2" ref="D63:L63">SUM(D45:D62)</f>
        <v>4</v>
      </c>
      <c r="E63" s="159">
        <f t="shared" si="2"/>
        <v>2</v>
      </c>
      <c r="F63" s="159">
        <f t="shared" si="2"/>
        <v>2</v>
      </c>
      <c r="G63" s="159">
        <f t="shared" si="2"/>
        <v>0</v>
      </c>
      <c r="H63" s="159">
        <f t="shared" si="2"/>
        <v>0</v>
      </c>
      <c r="I63" s="159">
        <f t="shared" si="2"/>
        <v>0</v>
      </c>
      <c r="J63" s="159">
        <f t="shared" si="2"/>
        <v>0</v>
      </c>
      <c r="K63" s="159">
        <f t="shared" si="2"/>
        <v>0</v>
      </c>
      <c r="L63" s="159">
        <f t="shared" si="2"/>
        <v>0</v>
      </c>
      <c r="M63" s="159">
        <v>0</v>
      </c>
      <c r="N63" s="159">
        <v>0</v>
      </c>
      <c r="O63" s="159">
        <v>0</v>
      </c>
      <c r="P63" s="159">
        <v>0</v>
      </c>
      <c r="Q63" s="159">
        <v>0</v>
      </c>
      <c r="R63" s="159">
        <v>0</v>
      </c>
      <c r="S63" s="159">
        <v>0</v>
      </c>
      <c r="T63" s="159">
        <v>0</v>
      </c>
      <c r="U63" s="159">
        <v>0</v>
      </c>
      <c r="V63" s="159">
        <v>0</v>
      </c>
      <c r="W63" s="386">
        <v>0</v>
      </c>
    </row>
    <row r="64" spans="1:23" ht="19.5" customHeight="1">
      <c r="A64" s="489" t="s">
        <v>88</v>
      </c>
      <c r="B64" s="490"/>
      <c r="C64" s="49">
        <v>1</v>
      </c>
      <c r="D64" s="49">
        <v>1</v>
      </c>
      <c r="E64" s="49">
        <v>1</v>
      </c>
      <c r="F64" s="49">
        <v>1</v>
      </c>
      <c r="G64" s="44">
        <v>1</v>
      </c>
      <c r="H64" s="44">
        <v>2</v>
      </c>
      <c r="I64" s="44">
        <v>12</v>
      </c>
      <c r="J64" s="44">
        <v>20</v>
      </c>
      <c r="K64" s="47">
        <v>25</v>
      </c>
      <c r="L64" s="49">
        <v>27</v>
      </c>
      <c r="M64" s="47">
        <v>28</v>
      </c>
      <c r="N64" s="47">
        <v>25</v>
      </c>
      <c r="O64" s="44">
        <v>25</v>
      </c>
      <c r="P64" s="44">
        <v>31</v>
      </c>
      <c r="Q64" s="44">
        <v>32</v>
      </c>
      <c r="R64" s="47">
        <v>33</v>
      </c>
      <c r="S64" s="44" t="s">
        <v>23</v>
      </c>
      <c r="T64" s="278" t="s">
        <v>23</v>
      </c>
      <c r="U64" s="278" t="s">
        <v>23</v>
      </c>
      <c r="V64" s="278" t="s">
        <v>23</v>
      </c>
      <c r="W64" s="259">
        <v>38</v>
      </c>
    </row>
    <row r="65" spans="1:23" ht="19.5" customHeight="1">
      <c r="A65" s="496"/>
      <c r="B65" s="41" t="s">
        <v>89</v>
      </c>
      <c r="C65" s="49" t="s">
        <v>23</v>
      </c>
      <c r="D65" s="49" t="s">
        <v>23</v>
      </c>
      <c r="E65" s="49" t="s">
        <v>23</v>
      </c>
      <c r="F65" s="49" t="s">
        <v>23</v>
      </c>
      <c r="G65" s="73" t="s">
        <v>23</v>
      </c>
      <c r="H65" s="44" t="s">
        <v>23</v>
      </c>
      <c r="I65" s="44" t="s">
        <v>23</v>
      </c>
      <c r="J65" s="44" t="s">
        <v>23</v>
      </c>
      <c r="K65" s="47" t="s">
        <v>23</v>
      </c>
      <c r="L65" s="47" t="s">
        <v>23</v>
      </c>
      <c r="M65" s="47" t="s">
        <v>23</v>
      </c>
      <c r="N65" s="47" t="s">
        <v>23</v>
      </c>
      <c r="O65" s="44" t="s">
        <v>23</v>
      </c>
      <c r="P65" s="44" t="s">
        <v>23</v>
      </c>
      <c r="Q65" s="44" t="s">
        <v>23</v>
      </c>
      <c r="R65" s="47" t="s">
        <v>23</v>
      </c>
      <c r="S65" s="44" t="s">
        <v>23</v>
      </c>
      <c r="T65" s="278" t="s">
        <v>23</v>
      </c>
      <c r="U65" s="278" t="s">
        <v>23</v>
      </c>
      <c r="V65" s="278" t="s">
        <v>23</v>
      </c>
      <c r="W65" s="48" t="s">
        <v>23</v>
      </c>
    </row>
    <row r="66" spans="1:23" ht="19.5" customHeight="1">
      <c r="A66" s="496"/>
      <c r="B66" s="41" t="s">
        <v>316</v>
      </c>
      <c r="C66" s="49" t="s">
        <v>23</v>
      </c>
      <c r="D66" s="49" t="s">
        <v>23</v>
      </c>
      <c r="E66" s="49" t="s">
        <v>23</v>
      </c>
      <c r="F66" s="49" t="s">
        <v>23</v>
      </c>
      <c r="G66" s="73" t="s">
        <v>23</v>
      </c>
      <c r="H66" s="44" t="s">
        <v>23</v>
      </c>
      <c r="I66" s="44" t="s">
        <v>23</v>
      </c>
      <c r="J66" s="44" t="s">
        <v>23</v>
      </c>
      <c r="K66" s="47" t="s">
        <v>23</v>
      </c>
      <c r="L66" s="47" t="s">
        <v>23</v>
      </c>
      <c r="M66" s="47" t="s">
        <v>23</v>
      </c>
      <c r="N66" s="47" t="s">
        <v>23</v>
      </c>
      <c r="O66" s="44" t="s">
        <v>23</v>
      </c>
      <c r="P66" s="44" t="s">
        <v>23</v>
      </c>
      <c r="Q66" s="44" t="s">
        <v>23</v>
      </c>
      <c r="R66" s="47" t="s">
        <v>23</v>
      </c>
      <c r="S66" s="44" t="s">
        <v>23</v>
      </c>
      <c r="T66" s="278" t="s">
        <v>23</v>
      </c>
      <c r="U66" s="278" t="s">
        <v>23</v>
      </c>
      <c r="V66" s="278" t="s">
        <v>23</v>
      </c>
      <c r="W66" s="48">
        <v>1</v>
      </c>
    </row>
    <row r="67" spans="1:23" ht="19.5" customHeight="1">
      <c r="A67" s="496"/>
      <c r="B67" s="41" t="s">
        <v>90</v>
      </c>
      <c r="C67" s="73" t="s">
        <v>23</v>
      </c>
      <c r="D67" s="73" t="s">
        <v>23</v>
      </c>
      <c r="E67" s="73" t="s">
        <v>23</v>
      </c>
      <c r="F67" s="73" t="s">
        <v>23</v>
      </c>
      <c r="G67" s="44" t="s">
        <v>23</v>
      </c>
      <c r="H67" s="44" t="s">
        <v>23</v>
      </c>
      <c r="I67" s="44" t="s">
        <v>23</v>
      </c>
      <c r="J67" s="5" t="s">
        <v>23</v>
      </c>
      <c r="K67" s="33" t="s">
        <v>23</v>
      </c>
      <c r="L67" s="5">
        <v>1</v>
      </c>
      <c r="M67" s="33">
        <v>1</v>
      </c>
      <c r="N67" s="33">
        <v>1</v>
      </c>
      <c r="O67" s="5">
        <v>1</v>
      </c>
      <c r="P67" s="5">
        <v>1</v>
      </c>
      <c r="Q67" s="5">
        <v>1</v>
      </c>
      <c r="R67" s="33">
        <v>1</v>
      </c>
      <c r="S67" s="5">
        <v>1</v>
      </c>
      <c r="T67" s="177">
        <v>1</v>
      </c>
      <c r="U67" s="177">
        <v>1</v>
      </c>
      <c r="V67" s="177">
        <v>1</v>
      </c>
      <c r="W67" s="257">
        <v>1</v>
      </c>
    </row>
    <row r="68" spans="1:23" ht="19.5" customHeight="1">
      <c r="A68" s="496"/>
      <c r="B68" s="41" t="s">
        <v>266</v>
      </c>
      <c r="C68" s="73" t="s">
        <v>23</v>
      </c>
      <c r="D68" s="73" t="s">
        <v>23</v>
      </c>
      <c r="E68" s="73" t="s">
        <v>23</v>
      </c>
      <c r="F68" s="73" t="s">
        <v>23</v>
      </c>
      <c r="G68" s="44" t="s">
        <v>23</v>
      </c>
      <c r="H68" s="44" t="s">
        <v>23</v>
      </c>
      <c r="I68" s="44" t="s">
        <v>23</v>
      </c>
      <c r="J68" s="5" t="s">
        <v>23</v>
      </c>
      <c r="K68" s="33" t="s">
        <v>23</v>
      </c>
      <c r="L68" s="5" t="s">
        <v>23</v>
      </c>
      <c r="M68" s="33" t="s">
        <v>23</v>
      </c>
      <c r="N68" s="33" t="s">
        <v>23</v>
      </c>
      <c r="O68" s="5" t="s">
        <v>23</v>
      </c>
      <c r="P68" s="5" t="s">
        <v>23</v>
      </c>
      <c r="Q68" s="5" t="s">
        <v>23</v>
      </c>
      <c r="R68" s="33" t="s">
        <v>23</v>
      </c>
      <c r="S68" s="5" t="s">
        <v>23</v>
      </c>
      <c r="T68" s="177" t="s">
        <v>23</v>
      </c>
      <c r="U68" s="177" t="s">
        <v>23</v>
      </c>
      <c r="V68" s="177" t="s">
        <v>23</v>
      </c>
      <c r="W68" s="257" t="s">
        <v>23</v>
      </c>
    </row>
    <row r="69" spans="1:23" ht="19.5" customHeight="1">
      <c r="A69" s="496"/>
      <c r="B69" s="41" t="s">
        <v>255</v>
      </c>
      <c r="C69" s="73" t="s">
        <v>23</v>
      </c>
      <c r="D69" s="73" t="s">
        <v>23</v>
      </c>
      <c r="E69" s="73" t="s">
        <v>23</v>
      </c>
      <c r="F69" s="73" t="s">
        <v>23</v>
      </c>
      <c r="G69" s="44" t="s">
        <v>23</v>
      </c>
      <c r="H69" s="44" t="s">
        <v>23</v>
      </c>
      <c r="I69" s="44" t="s">
        <v>23</v>
      </c>
      <c r="J69" s="5" t="s">
        <v>23</v>
      </c>
      <c r="K69" s="33" t="s">
        <v>23</v>
      </c>
      <c r="L69" s="5" t="s">
        <v>23</v>
      </c>
      <c r="M69" s="33" t="s">
        <v>23</v>
      </c>
      <c r="N69" s="33" t="s">
        <v>23</v>
      </c>
      <c r="O69" s="5">
        <v>1</v>
      </c>
      <c r="P69" s="5">
        <v>1</v>
      </c>
      <c r="Q69" s="5">
        <v>1</v>
      </c>
      <c r="R69" s="33">
        <v>1</v>
      </c>
      <c r="S69" s="5" t="s">
        <v>23</v>
      </c>
      <c r="T69" s="177" t="s">
        <v>23</v>
      </c>
      <c r="U69" s="177" t="s">
        <v>23</v>
      </c>
      <c r="V69" s="177" t="s">
        <v>23</v>
      </c>
      <c r="W69" s="257">
        <v>1</v>
      </c>
    </row>
    <row r="70" spans="1:23" ht="19.5" customHeight="1">
      <c r="A70" s="496"/>
      <c r="B70" s="41" t="s">
        <v>91</v>
      </c>
      <c r="C70" s="49" t="s">
        <v>23</v>
      </c>
      <c r="D70" s="49" t="s">
        <v>23</v>
      </c>
      <c r="E70" s="73" t="s">
        <v>23</v>
      </c>
      <c r="F70" s="73" t="s">
        <v>23</v>
      </c>
      <c r="G70" s="44" t="s">
        <v>23</v>
      </c>
      <c r="H70" s="44" t="s">
        <v>23</v>
      </c>
      <c r="I70" s="44" t="s">
        <v>23</v>
      </c>
      <c r="J70" s="44" t="s">
        <v>23</v>
      </c>
      <c r="K70" s="47" t="s">
        <v>23</v>
      </c>
      <c r="L70" s="47" t="s">
        <v>23</v>
      </c>
      <c r="M70" s="47" t="s">
        <v>23</v>
      </c>
      <c r="N70" s="47" t="s">
        <v>23</v>
      </c>
      <c r="O70" s="44" t="s">
        <v>23</v>
      </c>
      <c r="P70" s="44" t="s">
        <v>23</v>
      </c>
      <c r="Q70" s="44" t="s">
        <v>23</v>
      </c>
      <c r="R70" s="47" t="s">
        <v>23</v>
      </c>
      <c r="S70" s="44" t="s">
        <v>23</v>
      </c>
      <c r="T70" s="278" t="s">
        <v>23</v>
      </c>
      <c r="U70" s="278" t="s">
        <v>23</v>
      </c>
      <c r="V70" s="278" t="s">
        <v>23</v>
      </c>
      <c r="W70" s="48" t="s">
        <v>23</v>
      </c>
    </row>
    <row r="71" spans="1:23" ht="19.5" customHeight="1">
      <c r="A71" s="496"/>
      <c r="B71" s="41" t="s">
        <v>92</v>
      </c>
      <c r="C71" s="73" t="s">
        <v>23</v>
      </c>
      <c r="D71" s="73" t="s">
        <v>23</v>
      </c>
      <c r="E71" s="73" t="s">
        <v>23</v>
      </c>
      <c r="F71" s="73" t="s">
        <v>23</v>
      </c>
      <c r="G71" s="44" t="s">
        <v>23</v>
      </c>
      <c r="H71" s="44" t="s">
        <v>23</v>
      </c>
      <c r="I71" s="44" t="s">
        <v>23</v>
      </c>
      <c r="J71" s="44" t="s">
        <v>23</v>
      </c>
      <c r="K71" s="47" t="s">
        <v>23</v>
      </c>
      <c r="L71" s="47" t="s">
        <v>23</v>
      </c>
      <c r="M71" s="47" t="s">
        <v>23</v>
      </c>
      <c r="N71" s="47" t="s">
        <v>23</v>
      </c>
      <c r="O71" s="44" t="s">
        <v>23</v>
      </c>
      <c r="P71" s="44" t="s">
        <v>23</v>
      </c>
      <c r="Q71" s="44" t="s">
        <v>23</v>
      </c>
      <c r="R71" s="47" t="s">
        <v>23</v>
      </c>
      <c r="S71" s="44" t="s">
        <v>23</v>
      </c>
      <c r="T71" s="278" t="s">
        <v>23</v>
      </c>
      <c r="U71" s="278" t="s">
        <v>23</v>
      </c>
      <c r="V71" s="278" t="s">
        <v>23</v>
      </c>
      <c r="W71" s="48" t="s">
        <v>23</v>
      </c>
    </row>
    <row r="72" spans="1:23" ht="19.5" customHeight="1">
      <c r="A72" s="496"/>
      <c r="B72" s="41" t="s">
        <v>93</v>
      </c>
      <c r="C72" s="49" t="s">
        <v>23</v>
      </c>
      <c r="D72" s="49" t="s">
        <v>23</v>
      </c>
      <c r="E72" s="49" t="s">
        <v>23</v>
      </c>
      <c r="F72" s="49" t="s">
        <v>23</v>
      </c>
      <c r="G72" s="44" t="s">
        <v>23</v>
      </c>
      <c r="H72" s="44" t="s">
        <v>23</v>
      </c>
      <c r="I72" s="44">
        <v>1</v>
      </c>
      <c r="J72" s="5">
        <v>1</v>
      </c>
      <c r="K72" s="33">
        <v>1</v>
      </c>
      <c r="L72" s="5">
        <v>1</v>
      </c>
      <c r="M72" s="33">
        <v>1</v>
      </c>
      <c r="N72" s="33">
        <v>1</v>
      </c>
      <c r="O72" s="5">
        <v>1</v>
      </c>
      <c r="P72" s="5">
        <v>1</v>
      </c>
      <c r="Q72" s="5">
        <v>1</v>
      </c>
      <c r="R72" s="33">
        <v>1</v>
      </c>
      <c r="S72" s="5" t="s">
        <v>23</v>
      </c>
      <c r="T72" s="177" t="s">
        <v>23</v>
      </c>
      <c r="U72" s="177" t="s">
        <v>23</v>
      </c>
      <c r="V72" s="177" t="s">
        <v>23</v>
      </c>
      <c r="W72" s="257" t="s">
        <v>23</v>
      </c>
    </row>
    <row r="73" spans="1:23" ht="19.5" customHeight="1">
      <c r="A73" s="496"/>
      <c r="B73" s="41" t="s">
        <v>52</v>
      </c>
      <c r="C73" s="49" t="s">
        <v>23</v>
      </c>
      <c r="D73" s="49" t="s">
        <v>23</v>
      </c>
      <c r="E73" s="49" t="s">
        <v>23</v>
      </c>
      <c r="F73" s="49" t="s">
        <v>23</v>
      </c>
      <c r="G73" s="44" t="s">
        <v>23</v>
      </c>
      <c r="H73" s="49" t="s">
        <v>23</v>
      </c>
      <c r="I73" s="44">
        <v>2</v>
      </c>
      <c r="J73" s="5">
        <v>3</v>
      </c>
      <c r="K73" s="33">
        <v>4</v>
      </c>
      <c r="L73" s="5">
        <v>6</v>
      </c>
      <c r="M73" s="33">
        <v>7</v>
      </c>
      <c r="N73" s="33">
        <v>7</v>
      </c>
      <c r="O73" s="5">
        <v>7</v>
      </c>
      <c r="P73" s="5">
        <v>9</v>
      </c>
      <c r="Q73" s="5">
        <v>10</v>
      </c>
      <c r="R73" s="33">
        <v>10</v>
      </c>
      <c r="S73" s="5" t="s">
        <v>23</v>
      </c>
      <c r="T73" s="177" t="s">
        <v>23</v>
      </c>
      <c r="U73" s="177" t="s">
        <v>23</v>
      </c>
      <c r="V73" s="177" t="s">
        <v>23</v>
      </c>
      <c r="W73" s="257">
        <v>10</v>
      </c>
    </row>
    <row r="74" spans="1:23" ht="19.5" customHeight="1">
      <c r="A74" s="496"/>
      <c r="B74" s="41" t="s">
        <v>94</v>
      </c>
      <c r="C74" s="49" t="s">
        <v>23</v>
      </c>
      <c r="D74" s="49" t="s">
        <v>23</v>
      </c>
      <c r="E74" s="49" t="s">
        <v>23</v>
      </c>
      <c r="F74" s="49" t="s">
        <v>23</v>
      </c>
      <c r="G74" s="73" t="s">
        <v>23</v>
      </c>
      <c r="H74" s="44" t="s">
        <v>23</v>
      </c>
      <c r="I74" s="44" t="s">
        <v>23</v>
      </c>
      <c r="J74" s="5" t="s">
        <v>23</v>
      </c>
      <c r="K74" s="33" t="s">
        <v>23</v>
      </c>
      <c r="L74" s="5" t="s">
        <v>23</v>
      </c>
      <c r="M74" s="33" t="s">
        <v>23</v>
      </c>
      <c r="N74" s="33" t="s">
        <v>23</v>
      </c>
      <c r="O74" s="5" t="s">
        <v>23</v>
      </c>
      <c r="P74" s="5" t="s">
        <v>23</v>
      </c>
      <c r="Q74" s="5" t="s">
        <v>23</v>
      </c>
      <c r="R74" s="33" t="s">
        <v>23</v>
      </c>
      <c r="S74" s="5" t="s">
        <v>23</v>
      </c>
      <c r="T74" s="177" t="s">
        <v>23</v>
      </c>
      <c r="U74" s="177" t="s">
        <v>23</v>
      </c>
      <c r="V74" s="177" t="s">
        <v>23</v>
      </c>
      <c r="W74" s="257" t="s">
        <v>23</v>
      </c>
    </row>
    <row r="75" spans="1:23" ht="19.5" customHeight="1">
      <c r="A75" s="496"/>
      <c r="B75" s="50" t="s">
        <v>95</v>
      </c>
      <c r="C75" s="49" t="s">
        <v>23</v>
      </c>
      <c r="D75" s="49" t="s">
        <v>23</v>
      </c>
      <c r="E75" s="49" t="s">
        <v>23</v>
      </c>
      <c r="F75" s="49" t="s">
        <v>23</v>
      </c>
      <c r="G75" s="49" t="s">
        <v>23</v>
      </c>
      <c r="H75" s="49" t="s">
        <v>23</v>
      </c>
      <c r="I75" s="49" t="s">
        <v>23</v>
      </c>
      <c r="J75" s="5">
        <v>1</v>
      </c>
      <c r="K75" s="33">
        <v>1</v>
      </c>
      <c r="L75" s="5">
        <v>1</v>
      </c>
      <c r="M75" s="33">
        <v>1</v>
      </c>
      <c r="N75" s="33">
        <v>1</v>
      </c>
      <c r="O75" s="5" t="s">
        <v>23</v>
      </c>
      <c r="P75" s="5" t="s">
        <v>23</v>
      </c>
      <c r="Q75" s="5" t="s">
        <v>23</v>
      </c>
      <c r="R75" s="33" t="s">
        <v>23</v>
      </c>
      <c r="S75" s="5" t="s">
        <v>23</v>
      </c>
      <c r="T75" s="177" t="s">
        <v>23</v>
      </c>
      <c r="U75" s="177" t="s">
        <v>23</v>
      </c>
      <c r="V75" s="177" t="s">
        <v>23</v>
      </c>
      <c r="W75" s="257" t="s">
        <v>23</v>
      </c>
    </row>
    <row r="76" spans="1:23" ht="19.5" customHeight="1">
      <c r="A76" s="496"/>
      <c r="B76" s="41" t="s">
        <v>96</v>
      </c>
      <c r="C76" s="49" t="s">
        <v>23</v>
      </c>
      <c r="D76" s="49" t="s">
        <v>23</v>
      </c>
      <c r="E76" s="49" t="s">
        <v>23</v>
      </c>
      <c r="F76" s="49" t="s">
        <v>23</v>
      </c>
      <c r="G76" s="49"/>
      <c r="H76" s="44">
        <v>1</v>
      </c>
      <c r="I76" s="44">
        <v>2</v>
      </c>
      <c r="J76" s="5">
        <v>3</v>
      </c>
      <c r="K76" s="33">
        <v>3</v>
      </c>
      <c r="L76" s="5">
        <v>3</v>
      </c>
      <c r="M76" s="33">
        <v>3</v>
      </c>
      <c r="N76" s="33" t="s">
        <v>23</v>
      </c>
      <c r="O76" s="5" t="s">
        <v>23</v>
      </c>
      <c r="P76" s="5" t="s">
        <v>23</v>
      </c>
      <c r="Q76" s="5" t="s">
        <v>23</v>
      </c>
      <c r="R76" s="33" t="s">
        <v>23</v>
      </c>
      <c r="S76" s="5" t="s">
        <v>23</v>
      </c>
      <c r="T76" s="177" t="s">
        <v>23</v>
      </c>
      <c r="U76" s="177" t="s">
        <v>23</v>
      </c>
      <c r="V76" s="177" t="s">
        <v>23</v>
      </c>
      <c r="W76" s="257" t="s">
        <v>23</v>
      </c>
    </row>
    <row r="77" spans="1:23" ht="19.5" customHeight="1">
      <c r="A77" s="496"/>
      <c r="B77" s="41" t="s">
        <v>97</v>
      </c>
      <c r="C77" s="73" t="s">
        <v>23</v>
      </c>
      <c r="D77" s="49">
        <v>1</v>
      </c>
      <c r="E77" s="49">
        <v>1</v>
      </c>
      <c r="F77" s="49">
        <v>1</v>
      </c>
      <c r="G77" s="49">
        <v>1</v>
      </c>
      <c r="H77" s="49">
        <v>1</v>
      </c>
      <c r="I77" s="44">
        <v>1</v>
      </c>
      <c r="J77" s="5">
        <v>1</v>
      </c>
      <c r="K77" s="33">
        <v>2</v>
      </c>
      <c r="L77" s="5">
        <v>2</v>
      </c>
      <c r="M77" s="33">
        <v>2</v>
      </c>
      <c r="N77" s="33">
        <v>2</v>
      </c>
      <c r="O77" s="5">
        <v>2</v>
      </c>
      <c r="P77" s="5">
        <v>2</v>
      </c>
      <c r="Q77" s="5">
        <v>2</v>
      </c>
      <c r="R77" s="33">
        <v>2</v>
      </c>
      <c r="S77" s="5">
        <v>1</v>
      </c>
      <c r="T77" s="177">
        <v>1</v>
      </c>
      <c r="U77" s="177">
        <v>1</v>
      </c>
      <c r="V77" s="177">
        <v>1</v>
      </c>
      <c r="W77" s="257">
        <v>1</v>
      </c>
    </row>
    <row r="78" spans="1:23" ht="19.5" customHeight="1">
      <c r="A78" s="496"/>
      <c r="B78" s="41" t="s">
        <v>285</v>
      </c>
      <c r="C78" s="73" t="s">
        <v>23</v>
      </c>
      <c r="D78" s="73" t="s">
        <v>23</v>
      </c>
      <c r="E78" s="73" t="s">
        <v>23</v>
      </c>
      <c r="F78" s="73" t="s">
        <v>23</v>
      </c>
      <c r="G78" s="73" t="s">
        <v>23</v>
      </c>
      <c r="H78" s="73" t="s">
        <v>23</v>
      </c>
      <c r="I78" s="73" t="s">
        <v>23</v>
      </c>
      <c r="J78" s="73" t="s">
        <v>23</v>
      </c>
      <c r="K78" s="73" t="s">
        <v>23</v>
      </c>
      <c r="L78" s="73" t="s">
        <v>23</v>
      </c>
      <c r="M78" s="73" t="s">
        <v>23</v>
      </c>
      <c r="N78" s="73" t="s">
        <v>23</v>
      </c>
      <c r="O78" s="73" t="s">
        <v>23</v>
      </c>
      <c r="P78" s="73" t="s">
        <v>23</v>
      </c>
      <c r="Q78" s="73" t="s">
        <v>23</v>
      </c>
      <c r="R78" s="60">
        <v>1</v>
      </c>
      <c r="S78" s="73">
        <v>1</v>
      </c>
      <c r="T78" s="282" t="s">
        <v>23</v>
      </c>
      <c r="U78" s="282" t="s">
        <v>23</v>
      </c>
      <c r="V78" s="282" t="s">
        <v>23</v>
      </c>
      <c r="W78" s="258">
        <v>1</v>
      </c>
    </row>
    <row r="79" spans="1:23" ht="19.5" customHeight="1">
      <c r="A79" s="496"/>
      <c r="B79" s="45" t="s">
        <v>98</v>
      </c>
      <c r="C79" s="49">
        <v>1</v>
      </c>
      <c r="D79" s="49" t="s">
        <v>23</v>
      </c>
      <c r="E79" s="49" t="s">
        <v>23</v>
      </c>
      <c r="F79" s="49" t="s">
        <v>23</v>
      </c>
      <c r="G79" s="49" t="s">
        <v>23</v>
      </c>
      <c r="H79" s="49" t="s">
        <v>23</v>
      </c>
      <c r="I79" s="49" t="s">
        <v>23</v>
      </c>
      <c r="J79" s="49" t="s">
        <v>23</v>
      </c>
      <c r="K79" s="51" t="s">
        <v>23</v>
      </c>
      <c r="L79" s="51" t="s">
        <v>23</v>
      </c>
      <c r="M79" s="51" t="s">
        <v>23</v>
      </c>
      <c r="N79" s="51" t="s">
        <v>23</v>
      </c>
      <c r="O79" s="49" t="s">
        <v>23</v>
      </c>
      <c r="P79" s="49" t="s">
        <v>23</v>
      </c>
      <c r="Q79" s="49" t="s">
        <v>23</v>
      </c>
      <c r="R79" s="252" t="s">
        <v>23</v>
      </c>
      <c r="S79" s="49" t="s">
        <v>23</v>
      </c>
      <c r="T79" s="283" t="s">
        <v>23</v>
      </c>
      <c r="U79" s="283" t="s">
        <v>23</v>
      </c>
      <c r="V79" s="283" t="s">
        <v>23</v>
      </c>
      <c r="W79" s="387" t="s">
        <v>23</v>
      </c>
    </row>
    <row r="80" spans="1:23" ht="19.5" customHeight="1">
      <c r="A80" s="496"/>
      <c r="B80" s="45" t="s">
        <v>99</v>
      </c>
      <c r="C80" s="73" t="s">
        <v>23</v>
      </c>
      <c r="D80" s="49" t="s">
        <v>23</v>
      </c>
      <c r="E80" s="49" t="s">
        <v>23</v>
      </c>
      <c r="F80" s="49" t="s">
        <v>23</v>
      </c>
      <c r="G80" s="49" t="s">
        <v>23</v>
      </c>
      <c r="H80" s="49" t="s">
        <v>23</v>
      </c>
      <c r="I80" s="49" t="s">
        <v>23</v>
      </c>
      <c r="J80" s="49" t="s">
        <v>23</v>
      </c>
      <c r="K80" s="51" t="s">
        <v>23</v>
      </c>
      <c r="L80" s="51" t="s">
        <v>23</v>
      </c>
      <c r="M80" s="51" t="s">
        <v>23</v>
      </c>
      <c r="N80" s="51" t="s">
        <v>23</v>
      </c>
      <c r="O80" s="49" t="s">
        <v>23</v>
      </c>
      <c r="P80" s="49" t="s">
        <v>23</v>
      </c>
      <c r="Q80" s="49" t="s">
        <v>23</v>
      </c>
      <c r="R80" s="252" t="s">
        <v>23</v>
      </c>
      <c r="S80" s="49" t="s">
        <v>23</v>
      </c>
      <c r="T80" s="283" t="s">
        <v>23</v>
      </c>
      <c r="U80" s="283" t="s">
        <v>23</v>
      </c>
      <c r="V80" s="283" t="s">
        <v>23</v>
      </c>
      <c r="W80" s="387" t="s">
        <v>23</v>
      </c>
    </row>
    <row r="81" spans="1:23" ht="19.5" customHeight="1">
      <c r="A81" s="496"/>
      <c r="B81" s="41" t="s">
        <v>100</v>
      </c>
      <c r="C81" s="49" t="s">
        <v>23</v>
      </c>
      <c r="D81" s="49" t="s">
        <v>23</v>
      </c>
      <c r="E81" s="49" t="s">
        <v>23</v>
      </c>
      <c r="F81" s="49" t="s">
        <v>23</v>
      </c>
      <c r="G81" s="73" t="s">
        <v>23</v>
      </c>
      <c r="H81" s="49" t="s">
        <v>23</v>
      </c>
      <c r="I81" s="44" t="s">
        <v>23</v>
      </c>
      <c r="J81" s="5" t="s">
        <v>23</v>
      </c>
      <c r="K81" s="33" t="s">
        <v>23</v>
      </c>
      <c r="L81" s="5" t="s">
        <v>23</v>
      </c>
      <c r="M81" s="33" t="s">
        <v>23</v>
      </c>
      <c r="N81" s="33" t="s">
        <v>23</v>
      </c>
      <c r="O81" s="5" t="s">
        <v>23</v>
      </c>
      <c r="P81" s="5" t="s">
        <v>23</v>
      </c>
      <c r="Q81" s="5" t="s">
        <v>23</v>
      </c>
      <c r="R81" s="33" t="s">
        <v>23</v>
      </c>
      <c r="S81" s="5" t="s">
        <v>23</v>
      </c>
      <c r="T81" s="177" t="s">
        <v>23</v>
      </c>
      <c r="U81" s="177" t="s">
        <v>23</v>
      </c>
      <c r="V81" s="177" t="s">
        <v>23</v>
      </c>
      <c r="W81" s="257" t="s">
        <v>23</v>
      </c>
    </row>
    <row r="82" spans="1:23" ht="19.5" customHeight="1">
      <c r="A82" s="496"/>
      <c r="B82" s="52" t="s">
        <v>101</v>
      </c>
      <c r="C82" s="49" t="s">
        <v>23</v>
      </c>
      <c r="D82" s="49" t="s">
        <v>23</v>
      </c>
      <c r="E82" s="49" t="s">
        <v>23</v>
      </c>
      <c r="F82" s="49" t="s">
        <v>23</v>
      </c>
      <c r="G82" s="49" t="s">
        <v>23</v>
      </c>
      <c r="H82" s="49" t="s">
        <v>23</v>
      </c>
      <c r="I82" s="49" t="s">
        <v>23</v>
      </c>
      <c r="J82" s="49" t="s">
        <v>23</v>
      </c>
      <c r="K82" s="33">
        <v>4</v>
      </c>
      <c r="L82" s="5">
        <v>4</v>
      </c>
      <c r="M82" s="33">
        <v>3</v>
      </c>
      <c r="N82" s="33">
        <v>3</v>
      </c>
      <c r="O82" s="49">
        <v>3</v>
      </c>
      <c r="P82" s="49">
        <v>3</v>
      </c>
      <c r="Q82" s="49">
        <v>3</v>
      </c>
      <c r="R82" s="33">
        <v>3</v>
      </c>
      <c r="S82" s="49">
        <v>3</v>
      </c>
      <c r="T82" s="283">
        <v>3</v>
      </c>
      <c r="U82" s="283">
        <v>2</v>
      </c>
      <c r="V82" s="283">
        <v>2</v>
      </c>
      <c r="W82" s="257">
        <v>2</v>
      </c>
    </row>
    <row r="83" spans="1:23" ht="19.5" customHeight="1">
      <c r="A83" s="496"/>
      <c r="B83" s="52" t="s">
        <v>286</v>
      </c>
      <c r="C83" s="49" t="s">
        <v>23</v>
      </c>
      <c r="D83" s="49" t="s">
        <v>23</v>
      </c>
      <c r="E83" s="49" t="s">
        <v>23</v>
      </c>
      <c r="F83" s="49" t="s">
        <v>23</v>
      </c>
      <c r="G83" s="49" t="s">
        <v>23</v>
      </c>
      <c r="H83" s="49" t="s">
        <v>23</v>
      </c>
      <c r="I83" s="49" t="s">
        <v>23</v>
      </c>
      <c r="J83" s="49" t="s">
        <v>23</v>
      </c>
      <c r="K83" s="33" t="s">
        <v>23</v>
      </c>
      <c r="L83" s="5" t="s">
        <v>23</v>
      </c>
      <c r="M83" s="33" t="s">
        <v>23</v>
      </c>
      <c r="N83" s="33" t="s">
        <v>23</v>
      </c>
      <c r="O83" s="49" t="s">
        <v>23</v>
      </c>
      <c r="P83" s="49" t="s">
        <v>23</v>
      </c>
      <c r="Q83" s="49" t="s">
        <v>23</v>
      </c>
      <c r="R83" s="33" t="s">
        <v>23</v>
      </c>
      <c r="S83" s="49" t="s">
        <v>23</v>
      </c>
      <c r="T83" s="283" t="s">
        <v>23</v>
      </c>
      <c r="U83" s="283" t="s">
        <v>23</v>
      </c>
      <c r="V83" s="283" t="s">
        <v>23</v>
      </c>
      <c r="W83" s="257" t="s">
        <v>23</v>
      </c>
    </row>
    <row r="84" spans="1:23" ht="19.5" customHeight="1">
      <c r="A84" s="496"/>
      <c r="B84" s="52" t="s">
        <v>257</v>
      </c>
      <c r="C84" s="73" t="s">
        <v>23</v>
      </c>
      <c r="D84" s="73" t="s">
        <v>23</v>
      </c>
      <c r="E84" s="73" t="s">
        <v>23</v>
      </c>
      <c r="F84" s="73" t="s">
        <v>23</v>
      </c>
      <c r="G84" s="73" t="s">
        <v>23</v>
      </c>
      <c r="H84" s="73" t="s">
        <v>23</v>
      </c>
      <c r="I84" s="73" t="s">
        <v>23</v>
      </c>
      <c r="J84" s="73" t="s">
        <v>23</v>
      </c>
      <c r="K84" s="33" t="s">
        <v>23</v>
      </c>
      <c r="L84" s="5" t="s">
        <v>23</v>
      </c>
      <c r="M84" s="33" t="s">
        <v>23</v>
      </c>
      <c r="N84" s="33" t="s">
        <v>23</v>
      </c>
      <c r="O84" s="73" t="s">
        <v>23</v>
      </c>
      <c r="P84" s="73">
        <v>2</v>
      </c>
      <c r="Q84" s="73">
        <v>2</v>
      </c>
      <c r="R84" s="33">
        <v>2</v>
      </c>
      <c r="S84" s="73">
        <v>2</v>
      </c>
      <c r="T84" s="282">
        <v>2</v>
      </c>
      <c r="U84" s="282">
        <v>1</v>
      </c>
      <c r="V84" s="282">
        <v>1</v>
      </c>
      <c r="W84" s="257">
        <v>1</v>
      </c>
    </row>
    <row r="85" spans="1:23" ht="19.5" customHeight="1">
      <c r="A85" s="496"/>
      <c r="B85" s="52" t="s">
        <v>325</v>
      </c>
      <c r="C85" s="73" t="s">
        <v>23</v>
      </c>
      <c r="D85" s="73" t="s">
        <v>23</v>
      </c>
      <c r="E85" s="73" t="s">
        <v>23</v>
      </c>
      <c r="F85" s="73" t="s">
        <v>23</v>
      </c>
      <c r="G85" s="73" t="s">
        <v>23</v>
      </c>
      <c r="H85" s="73" t="s">
        <v>23</v>
      </c>
      <c r="I85" s="73" t="s">
        <v>23</v>
      </c>
      <c r="J85" s="73" t="s">
        <v>23</v>
      </c>
      <c r="K85" s="33" t="s">
        <v>23</v>
      </c>
      <c r="L85" s="5" t="s">
        <v>23</v>
      </c>
      <c r="M85" s="33" t="s">
        <v>23</v>
      </c>
      <c r="N85" s="33" t="s">
        <v>23</v>
      </c>
      <c r="O85" s="73" t="s">
        <v>23</v>
      </c>
      <c r="P85" s="73" t="s">
        <v>23</v>
      </c>
      <c r="Q85" s="73" t="s">
        <v>23</v>
      </c>
      <c r="R85" s="33" t="s">
        <v>23</v>
      </c>
      <c r="S85" s="73" t="s">
        <v>23</v>
      </c>
      <c r="T85" s="282" t="s">
        <v>23</v>
      </c>
      <c r="U85" s="282" t="s">
        <v>23</v>
      </c>
      <c r="V85" s="282" t="s">
        <v>23</v>
      </c>
      <c r="W85" s="257">
        <v>9</v>
      </c>
    </row>
    <row r="86" spans="1:23" ht="19.5" customHeight="1">
      <c r="A86" s="496"/>
      <c r="B86" s="52" t="s">
        <v>289</v>
      </c>
      <c r="C86" s="73" t="s">
        <v>23</v>
      </c>
      <c r="D86" s="73" t="s">
        <v>23</v>
      </c>
      <c r="E86" s="73" t="s">
        <v>23</v>
      </c>
      <c r="F86" s="73" t="s">
        <v>23</v>
      </c>
      <c r="G86" s="73" t="s">
        <v>23</v>
      </c>
      <c r="H86" s="73" t="s">
        <v>23</v>
      </c>
      <c r="I86" s="73" t="s">
        <v>23</v>
      </c>
      <c r="J86" s="73" t="s">
        <v>23</v>
      </c>
      <c r="K86" s="33" t="s">
        <v>23</v>
      </c>
      <c r="L86" s="5" t="s">
        <v>23</v>
      </c>
      <c r="M86" s="33" t="s">
        <v>23</v>
      </c>
      <c r="N86" s="33" t="s">
        <v>23</v>
      </c>
      <c r="O86" s="73" t="s">
        <v>23</v>
      </c>
      <c r="P86" s="73" t="s">
        <v>23</v>
      </c>
      <c r="Q86" s="73" t="s">
        <v>23</v>
      </c>
      <c r="R86" s="33" t="s">
        <v>23</v>
      </c>
      <c r="S86" s="73" t="s">
        <v>23</v>
      </c>
      <c r="T86" s="282" t="s">
        <v>23</v>
      </c>
      <c r="U86" s="282" t="s">
        <v>23</v>
      </c>
      <c r="V86" s="282" t="s">
        <v>23</v>
      </c>
      <c r="W86" s="257" t="s">
        <v>23</v>
      </c>
    </row>
    <row r="87" spans="1:23" ht="19.5" customHeight="1">
      <c r="A87" s="496"/>
      <c r="B87" s="52" t="s">
        <v>71</v>
      </c>
      <c r="C87" s="73" t="s">
        <v>23</v>
      </c>
      <c r="D87" s="73" t="s">
        <v>23</v>
      </c>
      <c r="E87" s="73" t="s">
        <v>23</v>
      </c>
      <c r="F87" s="73" t="s">
        <v>23</v>
      </c>
      <c r="G87" s="73" t="s">
        <v>23</v>
      </c>
      <c r="H87" s="73" t="s">
        <v>23</v>
      </c>
      <c r="I87" s="73" t="s">
        <v>23</v>
      </c>
      <c r="J87" s="73" t="s">
        <v>23</v>
      </c>
      <c r="K87" s="33">
        <v>1</v>
      </c>
      <c r="L87" s="5">
        <v>1</v>
      </c>
      <c r="M87" s="33">
        <v>1</v>
      </c>
      <c r="N87" s="33">
        <v>1</v>
      </c>
      <c r="O87" s="73">
        <v>1</v>
      </c>
      <c r="P87" s="73">
        <v>1</v>
      </c>
      <c r="Q87" s="73">
        <v>1</v>
      </c>
      <c r="R87" s="33">
        <v>1</v>
      </c>
      <c r="S87" s="73">
        <v>1</v>
      </c>
      <c r="T87" s="282">
        <v>1</v>
      </c>
      <c r="U87" s="282">
        <v>1</v>
      </c>
      <c r="V87" s="282">
        <v>1</v>
      </c>
      <c r="W87" s="257" t="s">
        <v>23</v>
      </c>
    </row>
    <row r="88" spans="1:23" ht="19.5" customHeight="1">
      <c r="A88" s="496"/>
      <c r="B88" s="52" t="s">
        <v>73</v>
      </c>
      <c r="C88" s="49" t="s">
        <v>23</v>
      </c>
      <c r="D88" s="49" t="s">
        <v>23</v>
      </c>
      <c r="E88" s="49" t="s">
        <v>23</v>
      </c>
      <c r="F88" s="49" t="s">
        <v>23</v>
      </c>
      <c r="G88" s="49" t="s">
        <v>23</v>
      </c>
      <c r="H88" s="49" t="s">
        <v>23</v>
      </c>
      <c r="I88" s="49" t="s">
        <v>23</v>
      </c>
      <c r="J88" s="49" t="s">
        <v>23</v>
      </c>
      <c r="K88" s="33" t="s">
        <v>23</v>
      </c>
      <c r="L88" s="5" t="s">
        <v>23</v>
      </c>
      <c r="M88" s="33" t="s">
        <v>23</v>
      </c>
      <c r="N88" s="33" t="s">
        <v>23</v>
      </c>
      <c r="O88" s="49" t="s">
        <v>23</v>
      </c>
      <c r="P88" s="49" t="s">
        <v>23</v>
      </c>
      <c r="Q88" s="49" t="s">
        <v>23</v>
      </c>
      <c r="R88" s="33" t="s">
        <v>23</v>
      </c>
      <c r="S88" s="49" t="s">
        <v>23</v>
      </c>
      <c r="T88" s="283" t="s">
        <v>23</v>
      </c>
      <c r="U88" s="283" t="s">
        <v>23</v>
      </c>
      <c r="V88" s="283" t="s">
        <v>23</v>
      </c>
      <c r="W88" s="257">
        <v>11</v>
      </c>
    </row>
    <row r="89" spans="1:23" ht="19.5" customHeight="1">
      <c r="A89" s="497"/>
      <c r="B89" s="157" t="s">
        <v>22</v>
      </c>
      <c r="C89" s="159">
        <f aca="true" t="shared" si="3" ref="C89:J89">SUM(C65:C81)</f>
        <v>1</v>
      </c>
      <c r="D89" s="159">
        <f t="shared" si="3"/>
        <v>1</v>
      </c>
      <c r="E89" s="159">
        <f t="shared" si="3"/>
        <v>1</v>
      </c>
      <c r="F89" s="159">
        <f t="shared" si="3"/>
        <v>1</v>
      </c>
      <c r="G89" s="159">
        <f t="shared" si="3"/>
        <v>1</v>
      </c>
      <c r="H89" s="159">
        <f t="shared" si="3"/>
        <v>2</v>
      </c>
      <c r="I89" s="159">
        <f t="shared" si="3"/>
        <v>6</v>
      </c>
      <c r="J89" s="159">
        <f t="shared" si="3"/>
        <v>9</v>
      </c>
      <c r="K89" s="160">
        <f>SUM(K65:K88)</f>
        <v>16</v>
      </c>
      <c r="L89" s="160">
        <f>SUM(L65:L88)</f>
        <v>19</v>
      </c>
      <c r="M89" s="159">
        <v>19</v>
      </c>
      <c r="N89" s="159">
        <v>16</v>
      </c>
      <c r="O89" s="159">
        <v>16</v>
      </c>
      <c r="P89" s="159">
        <v>20</v>
      </c>
      <c r="Q89" s="159">
        <v>21</v>
      </c>
      <c r="R89" s="159">
        <v>22</v>
      </c>
      <c r="S89" s="159">
        <v>9</v>
      </c>
      <c r="T89" s="159">
        <v>8</v>
      </c>
      <c r="U89" s="159">
        <v>6</v>
      </c>
      <c r="V89" s="159">
        <v>6</v>
      </c>
      <c r="W89" s="388">
        <v>38</v>
      </c>
    </row>
    <row r="90" spans="1:23" ht="19.5" customHeight="1">
      <c r="A90" s="486" t="s">
        <v>102</v>
      </c>
      <c r="B90" s="41" t="s">
        <v>103</v>
      </c>
      <c r="C90" s="42" t="s">
        <v>23</v>
      </c>
      <c r="D90" s="73" t="s">
        <v>23</v>
      </c>
      <c r="E90" s="73" t="s">
        <v>23</v>
      </c>
      <c r="F90" s="44" t="s">
        <v>23</v>
      </c>
      <c r="G90" s="42" t="s">
        <v>23</v>
      </c>
      <c r="H90" s="73" t="s">
        <v>23</v>
      </c>
      <c r="I90" s="73" t="s">
        <v>23</v>
      </c>
      <c r="J90" s="44" t="s">
        <v>23</v>
      </c>
      <c r="K90" s="33">
        <v>1</v>
      </c>
      <c r="L90" s="47" t="s">
        <v>23</v>
      </c>
      <c r="M90" s="33" t="s">
        <v>23</v>
      </c>
      <c r="N90" s="33" t="s">
        <v>23</v>
      </c>
      <c r="O90" s="47" t="s">
        <v>23</v>
      </c>
      <c r="P90" s="47" t="s">
        <v>23</v>
      </c>
      <c r="Q90" s="47" t="s">
        <v>23</v>
      </c>
      <c r="R90" s="44" t="s">
        <v>23</v>
      </c>
      <c r="S90" s="47" t="s">
        <v>23</v>
      </c>
      <c r="T90" s="280" t="s">
        <v>23</v>
      </c>
      <c r="U90" s="280" t="s">
        <v>23</v>
      </c>
      <c r="V90" s="280" t="s">
        <v>23</v>
      </c>
      <c r="W90" s="48" t="s">
        <v>23</v>
      </c>
    </row>
    <row r="91" spans="1:23" ht="19.5" customHeight="1">
      <c r="A91" s="486"/>
      <c r="B91" s="41" t="s">
        <v>104</v>
      </c>
      <c r="C91" s="42" t="s">
        <v>23</v>
      </c>
      <c r="D91" s="73" t="s">
        <v>23</v>
      </c>
      <c r="E91" s="73" t="s">
        <v>23</v>
      </c>
      <c r="F91" s="44" t="s">
        <v>23</v>
      </c>
      <c r="G91" s="42" t="s">
        <v>23</v>
      </c>
      <c r="H91" s="73" t="s">
        <v>23</v>
      </c>
      <c r="I91" s="73" t="s">
        <v>23</v>
      </c>
      <c r="J91" s="44" t="s">
        <v>23</v>
      </c>
      <c r="K91" s="47" t="s">
        <v>23</v>
      </c>
      <c r="L91" s="47" t="s">
        <v>23</v>
      </c>
      <c r="M91" s="47" t="s">
        <v>23</v>
      </c>
      <c r="N91" s="47" t="s">
        <v>23</v>
      </c>
      <c r="O91" s="47" t="s">
        <v>23</v>
      </c>
      <c r="P91" s="47" t="s">
        <v>23</v>
      </c>
      <c r="Q91" s="47" t="s">
        <v>23</v>
      </c>
      <c r="R91" s="44" t="s">
        <v>23</v>
      </c>
      <c r="S91" s="47" t="s">
        <v>23</v>
      </c>
      <c r="T91" s="280" t="s">
        <v>23</v>
      </c>
      <c r="U91" s="280" t="s">
        <v>23</v>
      </c>
      <c r="V91" s="280" t="s">
        <v>23</v>
      </c>
      <c r="W91" s="48" t="s">
        <v>23</v>
      </c>
    </row>
    <row r="92" spans="1:23" ht="19.5" customHeight="1">
      <c r="A92" s="486"/>
      <c r="B92" s="41" t="s">
        <v>105</v>
      </c>
      <c r="C92" s="42" t="s">
        <v>23</v>
      </c>
      <c r="D92" s="73" t="s">
        <v>23</v>
      </c>
      <c r="E92" s="73" t="s">
        <v>23</v>
      </c>
      <c r="F92" s="44" t="s">
        <v>23</v>
      </c>
      <c r="G92" s="42" t="s">
        <v>23</v>
      </c>
      <c r="H92" s="73" t="s">
        <v>23</v>
      </c>
      <c r="I92" s="73" t="s">
        <v>23</v>
      </c>
      <c r="J92" s="44" t="s">
        <v>23</v>
      </c>
      <c r="K92" s="33" t="s">
        <v>23</v>
      </c>
      <c r="L92" s="5" t="s">
        <v>23</v>
      </c>
      <c r="M92" s="33" t="s">
        <v>23</v>
      </c>
      <c r="N92" s="33" t="s">
        <v>23</v>
      </c>
      <c r="O92" s="5" t="s">
        <v>23</v>
      </c>
      <c r="P92" s="5" t="s">
        <v>23</v>
      </c>
      <c r="Q92" s="5" t="s">
        <v>23</v>
      </c>
      <c r="R92" s="44" t="s">
        <v>23</v>
      </c>
      <c r="S92" s="5" t="s">
        <v>23</v>
      </c>
      <c r="T92" s="177" t="s">
        <v>23</v>
      </c>
      <c r="U92" s="177" t="s">
        <v>23</v>
      </c>
      <c r="V92" s="177" t="s">
        <v>23</v>
      </c>
      <c r="W92" s="257" t="s">
        <v>23</v>
      </c>
    </row>
    <row r="93" spans="1:23" ht="19.5" customHeight="1">
      <c r="A93" s="486"/>
      <c r="B93" s="41" t="s">
        <v>93</v>
      </c>
      <c r="C93" s="42" t="s">
        <v>23</v>
      </c>
      <c r="D93" s="73" t="s">
        <v>23</v>
      </c>
      <c r="E93" s="73" t="s">
        <v>23</v>
      </c>
      <c r="F93" s="44" t="s">
        <v>23</v>
      </c>
      <c r="G93" s="42" t="s">
        <v>23</v>
      </c>
      <c r="H93" s="73" t="s">
        <v>23</v>
      </c>
      <c r="I93" s="73" t="s">
        <v>23</v>
      </c>
      <c r="J93" s="44" t="s">
        <v>23</v>
      </c>
      <c r="K93" s="47" t="s">
        <v>23</v>
      </c>
      <c r="L93" s="47" t="s">
        <v>23</v>
      </c>
      <c r="M93" s="47" t="s">
        <v>23</v>
      </c>
      <c r="N93" s="47" t="s">
        <v>23</v>
      </c>
      <c r="O93" s="47" t="s">
        <v>23</v>
      </c>
      <c r="P93" s="47" t="s">
        <v>23</v>
      </c>
      <c r="Q93" s="47" t="s">
        <v>23</v>
      </c>
      <c r="R93" s="44" t="s">
        <v>23</v>
      </c>
      <c r="S93" s="47" t="s">
        <v>23</v>
      </c>
      <c r="T93" s="280" t="s">
        <v>23</v>
      </c>
      <c r="U93" s="280" t="s">
        <v>23</v>
      </c>
      <c r="V93" s="280" t="s">
        <v>23</v>
      </c>
      <c r="W93" s="48" t="s">
        <v>23</v>
      </c>
    </row>
    <row r="94" spans="1:23" ht="19.5" customHeight="1">
      <c r="A94" s="486"/>
      <c r="B94" s="41" t="s">
        <v>106</v>
      </c>
      <c r="C94" s="42" t="s">
        <v>23</v>
      </c>
      <c r="D94" s="73" t="s">
        <v>23</v>
      </c>
      <c r="E94" s="73" t="s">
        <v>23</v>
      </c>
      <c r="F94" s="44" t="s">
        <v>23</v>
      </c>
      <c r="G94" s="42" t="s">
        <v>23</v>
      </c>
      <c r="H94" s="73" t="s">
        <v>23</v>
      </c>
      <c r="I94" s="73" t="s">
        <v>23</v>
      </c>
      <c r="J94" s="44" t="s">
        <v>23</v>
      </c>
      <c r="K94" s="47" t="s">
        <v>23</v>
      </c>
      <c r="L94" s="47" t="s">
        <v>23</v>
      </c>
      <c r="M94" s="47" t="s">
        <v>23</v>
      </c>
      <c r="N94" s="47" t="s">
        <v>23</v>
      </c>
      <c r="O94" s="47" t="s">
        <v>23</v>
      </c>
      <c r="P94" s="47" t="s">
        <v>23</v>
      </c>
      <c r="Q94" s="47" t="s">
        <v>23</v>
      </c>
      <c r="R94" s="44" t="s">
        <v>23</v>
      </c>
      <c r="S94" s="47" t="s">
        <v>23</v>
      </c>
      <c r="T94" s="280" t="s">
        <v>23</v>
      </c>
      <c r="U94" s="280" t="s">
        <v>23</v>
      </c>
      <c r="V94" s="280" t="s">
        <v>23</v>
      </c>
      <c r="W94" s="48" t="s">
        <v>23</v>
      </c>
    </row>
    <row r="95" spans="1:23" ht="19.5" customHeight="1">
      <c r="A95" s="486"/>
      <c r="B95" s="45" t="s">
        <v>107</v>
      </c>
      <c r="C95" s="42" t="s">
        <v>23</v>
      </c>
      <c r="D95" s="73" t="s">
        <v>23</v>
      </c>
      <c r="E95" s="73" t="s">
        <v>23</v>
      </c>
      <c r="F95" s="44" t="s">
        <v>23</v>
      </c>
      <c r="G95" s="42" t="s">
        <v>23</v>
      </c>
      <c r="H95" s="73" t="s">
        <v>23</v>
      </c>
      <c r="I95" s="73" t="s">
        <v>23</v>
      </c>
      <c r="J95" s="44" t="s">
        <v>23</v>
      </c>
      <c r="K95" s="47" t="s">
        <v>23</v>
      </c>
      <c r="L95" s="47" t="s">
        <v>23</v>
      </c>
      <c r="M95" s="47" t="s">
        <v>23</v>
      </c>
      <c r="N95" s="47" t="s">
        <v>23</v>
      </c>
      <c r="O95" s="47" t="s">
        <v>23</v>
      </c>
      <c r="P95" s="47" t="s">
        <v>23</v>
      </c>
      <c r="Q95" s="47" t="s">
        <v>23</v>
      </c>
      <c r="R95" s="44" t="s">
        <v>23</v>
      </c>
      <c r="S95" s="47" t="s">
        <v>23</v>
      </c>
      <c r="T95" s="280" t="s">
        <v>23</v>
      </c>
      <c r="U95" s="280" t="s">
        <v>23</v>
      </c>
      <c r="V95" s="280" t="s">
        <v>23</v>
      </c>
      <c r="W95" s="48" t="s">
        <v>23</v>
      </c>
    </row>
    <row r="96" spans="1:23" ht="19.5" customHeight="1">
      <c r="A96" s="486"/>
      <c r="B96" s="41" t="s">
        <v>108</v>
      </c>
      <c r="C96" s="42" t="s">
        <v>23</v>
      </c>
      <c r="D96" s="73" t="s">
        <v>23</v>
      </c>
      <c r="E96" s="73" t="s">
        <v>23</v>
      </c>
      <c r="F96" s="44" t="s">
        <v>23</v>
      </c>
      <c r="G96" s="42" t="s">
        <v>23</v>
      </c>
      <c r="H96" s="73" t="s">
        <v>23</v>
      </c>
      <c r="I96" s="73" t="s">
        <v>23</v>
      </c>
      <c r="J96" s="44" t="s">
        <v>23</v>
      </c>
      <c r="K96" s="33" t="s">
        <v>23</v>
      </c>
      <c r="L96" s="5" t="s">
        <v>23</v>
      </c>
      <c r="M96" s="33" t="s">
        <v>23</v>
      </c>
      <c r="N96" s="33" t="s">
        <v>23</v>
      </c>
      <c r="O96" s="5" t="s">
        <v>23</v>
      </c>
      <c r="P96" s="5" t="s">
        <v>23</v>
      </c>
      <c r="Q96" s="5" t="s">
        <v>23</v>
      </c>
      <c r="R96" s="44" t="s">
        <v>23</v>
      </c>
      <c r="S96" s="5" t="s">
        <v>23</v>
      </c>
      <c r="T96" s="177" t="s">
        <v>23</v>
      </c>
      <c r="U96" s="177" t="s">
        <v>23</v>
      </c>
      <c r="V96" s="177" t="s">
        <v>23</v>
      </c>
      <c r="W96" s="257" t="s">
        <v>23</v>
      </c>
    </row>
    <row r="97" spans="1:23" ht="19.5" customHeight="1">
      <c r="A97" s="486"/>
      <c r="B97" s="45" t="s">
        <v>109</v>
      </c>
      <c r="C97" s="42" t="s">
        <v>23</v>
      </c>
      <c r="D97" s="73" t="s">
        <v>23</v>
      </c>
      <c r="E97" s="73" t="s">
        <v>23</v>
      </c>
      <c r="F97" s="44" t="s">
        <v>23</v>
      </c>
      <c r="G97" s="42" t="s">
        <v>23</v>
      </c>
      <c r="H97" s="73" t="s">
        <v>23</v>
      </c>
      <c r="I97" s="73" t="s">
        <v>23</v>
      </c>
      <c r="J97" s="44" t="s">
        <v>23</v>
      </c>
      <c r="K97" s="47" t="s">
        <v>23</v>
      </c>
      <c r="L97" s="47" t="s">
        <v>23</v>
      </c>
      <c r="M97" s="47" t="s">
        <v>23</v>
      </c>
      <c r="N97" s="47" t="s">
        <v>23</v>
      </c>
      <c r="O97" s="47" t="s">
        <v>23</v>
      </c>
      <c r="P97" s="47" t="s">
        <v>23</v>
      </c>
      <c r="Q97" s="47" t="s">
        <v>23</v>
      </c>
      <c r="R97" s="44" t="s">
        <v>23</v>
      </c>
      <c r="S97" s="47" t="s">
        <v>23</v>
      </c>
      <c r="T97" s="280" t="s">
        <v>23</v>
      </c>
      <c r="U97" s="280" t="s">
        <v>23</v>
      </c>
      <c r="V97" s="280" t="s">
        <v>23</v>
      </c>
      <c r="W97" s="48" t="s">
        <v>23</v>
      </c>
    </row>
    <row r="98" spans="1:23" ht="19.5" customHeight="1">
      <c r="A98" s="486"/>
      <c r="B98" s="41" t="s">
        <v>110</v>
      </c>
      <c r="C98" s="42" t="s">
        <v>23</v>
      </c>
      <c r="D98" s="73" t="s">
        <v>23</v>
      </c>
      <c r="E98" s="73" t="s">
        <v>23</v>
      </c>
      <c r="F98" s="44" t="s">
        <v>23</v>
      </c>
      <c r="G98" s="42" t="s">
        <v>23</v>
      </c>
      <c r="H98" s="73" t="s">
        <v>23</v>
      </c>
      <c r="I98" s="73" t="s">
        <v>23</v>
      </c>
      <c r="J98" s="44" t="s">
        <v>23</v>
      </c>
      <c r="K98" s="33" t="s">
        <v>23</v>
      </c>
      <c r="L98" s="5" t="s">
        <v>23</v>
      </c>
      <c r="M98" s="33" t="s">
        <v>23</v>
      </c>
      <c r="N98" s="33" t="s">
        <v>23</v>
      </c>
      <c r="O98" s="5" t="s">
        <v>23</v>
      </c>
      <c r="P98" s="5" t="s">
        <v>23</v>
      </c>
      <c r="Q98" s="5" t="s">
        <v>23</v>
      </c>
      <c r="R98" s="44" t="s">
        <v>23</v>
      </c>
      <c r="S98" s="5" t="s">
        <v>23</v>
      </c>
      <c r="T98" s="177" t="s">
        <v>23</v>
      </c>
      <c r="U98" s="177" t="s">
        <v>23</v>
      </c>
      <c r="V98" s="177" t="s">
        <v>23</v>
      </c>
      <c r="W98" s="257" t="s">
        <v>23</v>
      </c>
    </row>
    <row r="99" spans="1:23" ht="19.5" customHeight="1">
      <c r="A99" s="486"/>
      <c r="B99" s="41" t="s">
        <v>263</v>
      </c>
      <c r="C99" s="42" t="s">
        <v>23</v>
      </c>
      <c r="D99" s="73" t="s">
        <v>23</v>
      </c>
      <c r="E99" s="73" t="s">
        <v>23</v>
      </c>
      <c r="F99" s="44" t="s">
        <v>23</v>
      </c>
      <c r="G99" s="42" t="s">
        <v>23</v>
      </c>
      <c r="H99" s="73" t="s">
        <v>23</v>
      </c>
      <c r="I99" s="73" t="s">
        <v>23</v>
      </c>
      <c r="J99" s="44" t="s">
        <v>23</v>
      </c>
      <c r="K99" s="33" t="s">
        <v>23</v>
      </c>
      <c r="L99" s="5" t="s">
        <v>23</v>
      </c>
      <c r="M99" s="44" t="s">
        <v>23</v>
      </c>
      <c r="N99" s="44" t="s">
        <v>23</v>
      </c>
      <c r="O99" s="44" t="s">
        <v>23</v>
      </c>
      <c r="P99" s="44" t="s">
        <v>23</v>
      </c>
      <c r="Q99" s="44" t="s">
        <v>23</v>
      </c>
      <c r="R99" s="44" t="s">
        <v>23</v>
      </c>
      <c r="S99" s="44" t="s">
        <v>23</v>
      </c>
      <c r="T99" s="278" t="s">
        <v>23</v>
      </c>
      <c r="U99" s="278" t="s">
        <v>23</v>
      </c>
      <c r="V99" s="278" t="s">
        <v>23</v>
      </c>
      <c r="W99" s="257" t="s">
        <v>23</v>
      </c>
    </row>
    <row r="100" spans="1:23" ht="19.5" customHeight="1">
      <c r="A100" s="486"/>
      <c r="B100" s="45" t="s">
        <v>111</v>
      </c>
      <c r="C100" s="42" t="s">
        <v>23</v>
      </c>
      <c r="D100" s="73" t="s">
        <v>23</v>
      </c>
      <c r="E100" s="73" t="s">
        <v>23</v>
      </c>
      <c r="F100" s="44" t="s">
        <v>23</v>
      </c>
      <c r="G100" s="42" t="s">
        <v>23</v>
      </c>
      <c r="H100" s="73" t="s">
        <v>23</v>
      </c>
      <c r="I100" s="73" t="s">
        <v>23</v>
      </c>
      <c r="J100" s="44" t="s">
        <v>23</v>
      </c>
      <c r="K100" s="47" t="s">
        <v>23</v>
      </c>
      <c r="L100" s="47" t="s">
        <v>23</v>
      </c>
      <c r="M100" s="47" t="s">
        <v>23</v>
      </c>
      <c r="N100" s="47" t="s">
        <v>23</v>
      </c>
      <c r="O100" s="47" t="s">
        <v>23</v>
      </c>
      <c r="P100" s="47" t="s">
        <v>23</v>
      </c>
      <c r="Q100" s="47" t="s">
        <v>23</v>
      </c>
      <c r="R100" s="44" t="s">
        <v>23</v>
      </c>
      <c r="S100" s="47" t="s">
        <v>23</v>
      </c>
      <c r="T100" s="280" t="s">
        <v>23</v>
      </c>
      <c r="U100" s="280" t="s">
        <v>23</v>
      </c>
      <c r="V100" s="280" t="s">
        <v>23</v>
      </c>
      <c r="W100" s="48" t="s">
        <v>23</v>
      </c>
    </row>
    <row r="101" spans="1:23" ht="19.5" customHeight="1">
      <c r="A101" s="486"/>
      <c r="B101" s="41" t="s">
        <v>112</v>
      </c>
      <c r="C101" s="42" t="s">
        <v>23</v>
      </c>
      <c r="D101" s="73" t="s">
        <v>23</v>
      </c>
      <c r="E101" s="73" t="s">
        <v>23</v>
      </c>
      <c r="F101" s="44" t="s">
        <v>23</v>
      </c>
      <c r="G101" s="42" t="s">
        <v>23</v>
      </c>
      <c r="H101" s="73" t="s">
        <v>23</v>
      </c>
      <c r="I101" s="73" t="s">
        <v>23</v>
      </c>
      <c r="J101" s="44" t="s">
        <v>23</v>
      </c>
      <c r="K101" s="33" t="s">
        <v>23</v>
      </c>
      <c r="L101" s="5" t="s">
        <v>23</v>
      </c>
      <c r="M101" s="33" t="s">
        <v>23</v>
      </c>
      <c r="N101" s="33" t="s">
        <v>23</v>
      </c>
      <c r="O101" s="5" t="s">
        <v>23</v>
      </c>
      <c r="P101" s="5" t="s">
        <v>23</v>
      </c>
      <c r="Q101" s="5" t="s">
        <v>23</v>
      </c>
      <c r="R101" s="44" t="s">
        <v>23</v>
      </c>
      <c r="S101" s="5" t="s">
        <v>23</v>
      </c>
      <c r="T101" s="177" t="s">
        <v>23</v>
      </c>
      <c r="U101" s="177" t="s">
        <v>23</v>
      </c>
      <c r="V101" s="177" t="s">
        <v>23</v>
      </c>
      <c r="W101" s="257" t="s">
        <v>23</v>
      </c>
    </row>
    <row r="102" spans="1:23" ht="19.5" customHeight="1">
      <c r="A102" s="486"/>
      <c r="B102" s="45" t="s">
        <v>113</v>
      </c>
      <c r="C102" s="42" t="s">
        <v>23</v>
      </c>
      <c r="D102" s="73" t="s">
        <v>23</v>
      </c>
      <c r="E102" s="73" t="s">
        <v>23</v>
      </c>
      <c r="F102" s="44" t="s">
        <v>23</v>
      </c>
      <c r="G102" s="42" t="s">
        <v>23</v>
      </c>
      <c r="H102" s="73" t="s">
        <v>23</v>
      </c>
      <c r="I102" s="73" t="s">
        <v>23</v>
      </c>
      <c r="J102" s="44" t="s">
        <v>23</v>
      </c>
      <c r="K102" s="74" t="s">
        <v>23</v>
      </c>
      <c r="L102" s="51" t="s">
        <v>23</v>
      </c>
      <c r="M102" s="51" t="s">
        <v>23</v>
      </c>
      <c r="N102" s="51" t="s">
        <v>23</v>
      </c>
      <c r="O102" s="51" t="s">
        <v>23</v>
      </c>
      <c r="P102" s="51" t="s">
        <v>23</v>
      </c>
      <c r="Q102" s="51" t="s">
        <v>23</v>
      </c>
      <c r="R102" s="44" t="s">
        <v>23</v>
      </c>
      <c r="S102" s="51" t="s">
        <v>23</v>
      </c>
      <c r="T102" s="284" t="s">
        <v>23</v>
      </c>
      <c r="U102" s="284" t="s">
        <v>23</v>
      </c>
      <c r="V102" s="284" t="s">
        <v>23</v>
      </c>
      <c r="W102" s="387" t="s">
        <v>23</v>
      </c>
    </row>
    <row r="103" spans="1:23" ht="19.5" customHeight="1">
      <c r="A103" s="486"/>
      <c r="B103" s="41" t="s">
        <v>114</v>
      </c>
      <c r="C103" s="73" t="s">
        <v>23</v>
      </c>
      <c r="D103" s="73" t="s">
        <v>23</v>
      </c>
      <c r="E103" s="73" t="s">
        <v>23</v>
      </c>
      <c r="F103" s="44" t="s">
        <v>23</v>
      </c>
      <c r="G103" s="73" t="s">
        <v>23</v>
      </c>
      <c r="H103" s="73" t="s">
        <v>23</v>
      </c>
      <c r="I103" s="73" t="s">
        <v>23</v>
      </c>
      <c r="J103" s="44" t="s">
        <v>23</v>
      </c>
      <c r="K103" s="33" t="s">
        <v>23</v>
      </c>
      <c r="L103" s="5" t="s">
        <v>23</v>
      </c>
      <c r="M103" s="33" t="s">
        <v>23</v>
      </c>
      <c r="N103" s="33" t="s">
        <v>23</v>
      </c>
      <c r="O103" s="5" t="s">
        <v>23</v>
      </c>
      <c r="P103" s="5" t="s">
        <v>23</v>
      </c>
      <c r="Q103" s="5" t="s">
        <v>23</v>
      </c>
      <c r="R103" s="44" t="s">
        <v>23</v>
      </c>
      <c r="S103" s="5" t="s">
        <v>23</v>
      </c>
      <c r="T103" s="177" t="s">
        <v>23</v>
      </c>
      <c r="U103" s="177" t="s">
        <v>23</v>
      </c>
      <c r="V103" s="177" t="s">
        <v>23</v>
      </c>
      <c r="W103" s="257" t="s">
        <v>23</v>
      </c>
    </row>
    <row r="104" spans="1:23" ht="19.5" customHeight="1">
      <c r="A104" s="486"/>
      <c r="B104" s="41" t="s">
        <v>115</v>
      </c>
      <c r="C104" s="44" t="s">
        <v>23</v>
      </c>
      <c r="D104" s="44" t="s">
        <v>23</v>
      </c>
      <c r="E104" s="44" t="s">
        <v>23</v>
      </c>
      <c r="F104" s="44" t="s">
        <v>23</v>
      </c>
      <c r="G104" s="44" t="s">
        <v>23</v>
      </c>
      <c r="H104" s="44" t="s">
        <v>23</v>
      </c>
      <c r="I104" s="44" t="s">
        <v>23</v>
      </c>
      <c r="J104" s="44" t="s">
        <v>23</v>
      </c>
      <c r="K104" s="44" t="s">
        <v>23</v>
      </c>
      <c r="L104" s="5">
        <v>1</v>
      </c>
      <c r="M104" s="44" t="s">
        <v>23</v>
      </c>
      <c r="N104" s="44" t="s">
        <v>23</v>
      </c>
      <c r="O104" s="5" t="s">
        <v>23</v>
      </c>
      <c r="P104" s="5" t="s">
        <v>23</v>
      </c>
      <c r="Q104" s="5" t="s">
        <v>23</v>
      </c>
      <c r="R104" s="44" t="s">
        <v>23</v>
      </c>
      <c r="S104" s="5" t="s">
        <v>23</v>
      </c>
      <c r="T104" s="177" t="s">
        <v>23</v>
      </c>
      <c r="U104" s="177" t="s">
        <v>23</v>
      </c>
      <c r="V104" s="177" t="s">
        <v>23</v>
      </c>
      <c r="W104" s="257" t="s">
        <v>23</v>
      </c>
    </row>
    <row r="105" spans="1:23" ht="19.5" customHeight="1">
      <c r="A105" s="486"/>
      <c r="B105" s="157" t="s">
        <v>22</v>
      </c>
      <c r="C105" s="159">
        <f>SUM(C90:C103)</f>
        <v>0</v>
      </c>
      <c r="D105" s="159">
        <f aca="true" t="shared" si="4" ref="D105:K105">SUM(D90:D103)</f>
        <v>0</v>
      </c>
      <c r="E105" s="159">
        <f t="shared" si="4"/>
        <v>0</v>
      </c>
      <c r="F105" s="159">
        <f t="shared" si="4"/>
        <v>0</v>
      </c>
      <c r="G105" s="159">
        <f t="shared" si="4"/>
        <v>0</v>
      </c>
      <c r="H105" s="159">
        <f t="shared" si="4"/>
        <v>0</v>
      </c>
      <c r="I105" s="159">
        <f t="shared" si="4"/>
        <v>0</v>
      </c>
      <c r="J105" s="159">
        <f t="shared" si="4"/>
        <v>0</v>
      </c>
      <c r="K105" s="159">
        <f t="shared" si="4"/>
        <v>1</v>
      </c>
      <c r="L105" s="160">
        <f>SUM(L90:L104)</f>
        <v>1</v>
      </c>
      <c r="M105" s="160">
        <v>0</v>
      </c>
      <c r="N105" s="160">
        <v>0</v>
      </c>
      <c r="O105" s="160">
        <v>0</v>
      </c>
      <c r="P105" s="160">
        <v>0</v>
      </c>
      <c r="Q105" s="160">
        <v>0</v>
      </c>
      <c r="R105" s="160">
        <v>0</v>
      </c>
      <c r="S105" s="160">
        <v>0</v>
      </c>
      <c r="T105" s="160">
        <v>0</v>
      </c>
      <c r="U105" s="160">
        <v>0</v>
      </c>
      <c r="V105" s="160">
        <v>0</v>
      </c>
      <c r="W105" s="388">
        <v>0</v>
      </c>
    </row>
    <row r="106" spans="1:23" s="334" customFormat="1" ht="19.5" customHeight="1">
      <c r="A106" s="491" t="s">
        <v>116</v>
      </c>
      <c r="B106" s="492"/>
      <c r="C106" s="249" t="s">
        <v>23</v>
      </c>
      <c r="D106" s="249" t="s">
        <v>23</v>
      </c>
      <c r="E106" s="249" t="s">
        <v>23</v>
      </c>
      <c r="F106" s="249" t="s">
        <v>23</v>
      </c>
      <c r="G106" s="249" t="s">
        <v>23</v>
      </c>
      <c r="H106" s="249" t="s">
        <v>23</v>
      </c>
      <c r="I106" s="250">
        <v>1</v>
      </c>
      <c r="J106" s="250">
        <v>1</v>
      </c>
      <c r="K106" s="249">
        <v>1</v>
      </c>
      <c r="L106" s="249">
        <v>1</v>
      </c>
      <c r="M106" s="249">
        <v>1</v>
      </c>
      <c r="N106" s="249">
        <v>2</v>
      </c>
      <c r="O106" s="250">
        <v>2</v>
      </c>
      <c r="P106" s="250">
        <v>2</v>
      </c>
      <c r="Q106" s="250">
        <v>2</v>
      </c>
      <c r="R106" s="249">
        <v>2</v>
      </c>
      <c r="S106" s="250">
        <v>2</v>
      </c>
      <c r="T106" s="285">
        <v>2</v>
      </c>
      <c r="U106" s="285">
        <v>2</v>
      </c>
      <c r="V106" s="285">
        <v>2</v>
      </c>
      <c r="W106" s="389">
        <v>3</v>
      </c>
    </row>
    <row r="107" spans="1:23" s="334" customFormat="1" ht="19.5" customHeight="1">
      <c r="A107" s="493" t="s">
        <v>117</v>
      </c>
      <c r="B107" s="494"/>
      <c r="C107" s="251" t="s">
        <v>23</v>
      </c>
      <c r="D107" s="251" t="s">
        <v>23</v>
      </c>
      <c r="E107" s="249" t="s">
        <v>23</v>
      </c>
      <c r="F107" s="249" t="s">
        <v>23</v>
      </c>
      <c r="G107" s="249" t="s">
        <v>23</v>
      </c>
      <c r="H107" s="251" t="s">
        <v>23</v>
      </c>
      <c r="I107" s="250" t="s">
        <v>23</v>
      </c>
      <c r="J107" s="250" t="s">
        <v>23</v>
      </c>
      <c r="K107" s="250" t="s">
        <v>23</v>
      </c>
      <c r="L107" s="251" t="s">
        <v>23</v>
      </c>
      <c r="M107" s="250" t="s">
        <v>23</v>
      </c>
      <c r="N107" s="250" t="s">
        <v>23</v>
      </c>
      <c r="O107" s="250" t="s">
        <v>23</v>
      </c>
      <c r="P107" s="250" t="s">
        <v>23</v>
      </c>
      <c r="Q107" s="250" t="s">
        <v>23</v>
      </c>
      <c r="R107" s="250" t="s">
        <v>23</v>
      </c>
      <c r="S107" s="250" t="s">
        <v>23</v>
      </c>
      <c r="T107" s="285" t="s">
        <v>23</v>
      </c>
      <c r="U107" s="285" t="s">
        <v>23</v>
      </c>
      <c r="V107" s="285" t="s">
        <v>23</v>
      </c>
      <c r="W107" s="390"/>
    </row>
    <row r="108" spans="1:23" ht="19.5" customHeight="1">
      <c r="A108" s="495" t="s">
        <v>40</v>
      </c>
      <c r="B108" s="41" t="s">
        <v>118</v>
      </c>
      <c r="C108" s="73" t="s">
        <v>23</v>
      </c>
      <c r="D108" s="43" t="s">
        <v>23</v>
      </c>
      <c r="E108" s="43" t="s">
        <v>23</v>
      </c>
      <c r="F108" s="44" t="s">
        <v>23</v>
      </c>
      <c r="G108" s="44" t="s">
        <v>23</v>
      </c>
      <c r="H108" s="73" t="s">
        <v>23</v>
      </c>
      <c r="I108" s="44">
        <v>1</v>
      </c>
      <c r="J108" s="44">
        <v>1</v>
      </c>
      <c r="K108" s="47">
        <v>1</v>
      </c>
      <c r="L108" s="49">
        <v>1</v>
      </c>
      <c r="M108" s="47">
        <v>1</v>
      </c>
      <c r="N108" s="47">
        <v>1</v>
      </c>
      <c r="O108" s="44">
        <v>1</v>
      </c>
      <c r="P108" s="44">
        <v>1</v>
      </c>
      <c r="Q108" s="44">
        <v>1</v>
      </c>
      <c r="R108" s="47">
        <v>1</v>
      </c>
      <c r="S108" s="44">
        <v>1</v>
      </c>
      <c r="T108" s="278">
        <v>1</v>
      </c>
      <c r="U108" s="278">
        <v>1</v>
      </c>
      <c r="V108" s="278">
        <v>1</v>
      </c>
      <c r="W108" s="259">
        <v>1</v>
      </c>
    </row>
    <row r="109" spans="1:23" ht="19.5" customHeight="1">
      <c r="A109" s="486"/>
      <c r="B109" s="41" t="s">
        <v>119</v>
      </c>
      <c r="C109" s="73" t="s">
        <v>23</v>
      </c>
      <c r="D109" s="43" t="s">
        <v>23</v>
      </c>
      <c r="E109" s="43" t="s">
        <v>23</v>
      </c>
      <c r="F109" s="44" t="s">
        <v>23</v>
      </c>
      <c r="G109" s="44" t="s">
        <v>23</v>
      </c>
      <c r="H109" s="73" t="s">
        <v>23</v>
      </c>
      <c r="I109" s="44" t="s">
        <v>23</v>
      </c>
      <c r="J109" s="44" t="s">
        <v>23</v>
      </c>
      <c r="K109" s="47" t="s">
        <v>23</v>
      </c>
      <c r="L109" s="73" t="s">
        <v>23</v>
      </c>
      <c r="M109" s="47" t="s">
        <v>23</v>
      </c>
      <c r="N109" s="47" t="s">
        <v>23</v>
      </c>
      <c r="O109" s="44" t="s">
        <v>23</v>
      </c>
      <c r="P109" s="44" t="s">
        <v>23</v>
      </c>
      <c r="Q109" s="44" t="s">
        <v>23</v>
      </c>
      <c r="R109" s="47" t="s">
        <v>23</v>
      </c>
      <c r="S109" s="44" t="s">
        <v>23</v>
      </c>
      <c r="T109" s="278" t="s">
        <v>23</v>
      </c>
      <c r="U109" s="278" t="s">
        <v>23</v>
      </c>
      <c r="V109" s="278" t="s">
        <v>23</v>
      </c>
      <c r="W109" s="258">
        <v>1</v>
      </c>
    </row>
    <row r="110" spans="1:23" ht="19.5" customHeight="1">
      <c r="A110" s="486"/>
      <c r="B110" s="41" t="s">
        <v>120</v>
      </c>
      <c r="C110" s="73" t="s">
        <v>23</v>
      </c>
      <c r="D110" s="43" t="s">
        <v>23</v>
      </c>
      <c r="E110" s="43" t="s">
        <v>23</v>
      </c>
      <c r="F110" s="44" t="s">
        <v>23</v>
      </c>
      <c r="G110" s="44" t="s">
        <v>23</v>
      </c>
      <c r="H110" s="73" t="s">
        <v>23</v>
      </c>
      <c r="I110" s="44" t="s">
        <v>23</v>
      </c>
      <c r="J110" s="44" t="s">
        <v>23</v>
      </c>
      <c r="K110" s="47" t="s">
        <v>23</v>
      </c>
      <c r="L110" s="73" t="s">
        <v>23</v>
      </c>
      <c r="M110" s="47" t="s">
        <v>23</v>
      </c>
      <c r="N110" s="47" t="s">
        <v>23</v>
      </c>
      <c r="O110" s="44" t="s">
        <v>23</v>
      </c>
      <c r="P110" s="44" t="s">
        <v>23</v>
      </c>
      <c r="Q110" s="44" t="s">
        <v>23</v>
      </c>
      <c r="R110" s="47" t="s">
        <v>23</v>
      </c>
      <c r="S110" s="44" t="s">
        <v>23</v>
      </c>
      <c r="T110" s="278" t="s">
        <v>23</v>
      </c>
      <c r="U110" s="278" t="s">
        <v>23</v>
      </c>
      <c r="V110" s="278" t="s">
        <v>23</v>
      </c>
      <c r="W110" s="258"/>
    </row>
    <row r="111" spans="1:23" ht="19.5" customHeight="1">
      <c r="A111" s="486"/>
      <c r="B111" s="157" t="s">
        <v>22</v>
      </c>
      <c r="C111" s="159">
        <f>SUM(C108:C110)</f>
        <v>0</v>
      </c>
      <c r="D111" s="159">
        <f aca="true" t="shared" si="5" ref="D111:L111">SUM(D108:D110)</f>
        <v>0</v>
      </c>
      <c r="E111" s="159">
        <f t="shared" si="5"/>
        <v>0</v>
      </c>
      <c r="F111" s="159">
        <f t="shared" si="5"/>
        <v>0</v>
      </c>
      <c r="G111" s="159">
        <f t="shared" si="5"/>
        <v>0</v>
      </c>
      <c r="H111" s="159">
        <f t="shared" si="5"/>
        <v>0</v>
      </c>
      <c r="I111" s="159">
        <f t="shared" si="5"/>
        <v>1</v>
      </c>
      <c r="J111" s="159">
        <f t="shared" si="5"/>
        <v>1</v>
      </c>
      <c r="K111" s="159">
        <f t="shared" si="5"/>
        <v>1</v>
      </c>
      <c r="L111" s="159">
        <f t="shared" si="5"/>
        <v>1</v>
      </c>
      <c r="M111" s="159">
        <v>1</v>
      </c>
      <c r="N111" s="159">
        <v>1</v>
      </c>
      <c r="O111" s="159">
        <v>1</v>
      </c>
      <c r="P111" s="159">
        <v>1</v>
      </c>
      <c r="Q111" s="159">
        <v>1</v>
      </c>
      <c r="R111" s="159">
        <v>1</v>
      </c>
      <c r="S111" s="159">
        <v>1</v>
      </c>
      <c r="T111" s="159">
        <v>1</v>
      </c>
      <c r="U111" s="159">
        <v>1</v>
      </c>
      <c r="V111" s="159">
        <v>1</v>
      </c>
      <c r="W111" s="386">
        <v>2</v>
      </c>
    </row>
    <row r="112" spans="1:23" ht="19.5" customHeight="1">
      <c r="A112" s="486" t="s">
        <v>45</v>
      </c>
      <c r="B112" s="53" t="s">
        <v>121</v>
      </c>
      <c r="C112" s="49" t="s">
        <v>23</v>
      </c>
      <c r="D112" s="49" t="s">
        <v>23</v>
      </c>
      <c r="E112" s="49" t="s">
        <v>23</v>
      </c>
      <c r="F112" s="44" t="s">
        <v>23</v>
      </c>
      <c r="G112" s="49" t="s">
        <v>23</v>
      </c>
      <c r="H112" s="49" t="s">
        <v>23</v>
      </c>
      <c r="I112" s="44" t="s">
        <v>23</v>
      </c>
      <c r="J112" s="44" t="s">
        <v>23</v>
      </c>
      <c r="K112" s="33" t="s">
        <v>23</v>
      </c>
      <c r="L112" s="49" t="s">
        <v>23</v>
      </c>
      <c r="M112" s="33" t="s">
        <v>23</v>
      </c>
      <c r="N112" s="33" t="s">
        <v>23</v>
      </c>
      <c r="O112" s="49" t="s">
        <v>23</v>
      </c>
      <c r="P112" s="49" t="s">
        <v>23</v>
      </c>
      <c r="Q112" s="49" t="s">
        <v>23</v>
      </c>
      <c r="R112" s="44" t="s">
        <v>23</v>
      </c>
      <c r="S112" s="49" t="s">
        <v>23</v>
      </c>
      <c r="T112" s="283" t="s">
        <v>23</v>
      </c>
      <c r="U112" s="283" t="s">
        <v>23</v>
      </c>
      <c r="V112" s="283" t="s">
        <v>23</v>
      </c>
      <c r="W112" s="259" t="s">
        <v>23</v>
      </c>
    </row>
    <row r="113" spans="1:23" ht="19.5" customHeight="1">
      <c r="A113" s="486"/>
      <c r="B113" s="52" t="s">
        <v>122</v>
      </c>
      <c r="C113" s="49" t="s">
        <v>23</v>
      </c>
      <c r="D113" s="49" t="s">
        <v>23</v>
      </c>
      <c r="E113" s="49" t="s">
        <v>23</v>
      </c>
      <c r="F113" s="44" t="s">
        <v>23</v>
      </c>
      <c r="G113" s="49" t="s">
        <v>23</v>
      </c>
      <c r="H113" s="49" t="s">
        <v>23</v>
      </c>
      <c r="I113" s="44" t="s">
        <v>23</v>
      </c>
      <c r="J113" s="44" t="s">
        <v>23</v>
      </c>
      <c r="K113" s="47" t="s">
        <v>23</v>
      </c>
      <c r="L113" s="5">
        <v>1</v>
      </c>
      <c r="M113" s="47">
        <v>1</v>
      </c>
      <c r="N113" s="47">
        <v>1</v>
      </c>
      <c r="O113" s="5">
        <v>1</v>
      </c>
      <c r="P113" s="5">
        <v>1</v>
      </c>
      <c r="Q113" s="5">
        <v>1</v>
      </c>
      <c r="R113" s="44">
        <v>1</v>
      </c>
      <c r="S113" s="5">
        <v>1</v>
      </c>
      <c r="T113" s="177">
        <v>1</v>
      </c>
      <c r="U113" s="177">
        <v>1</v>
      </c>
      <c r="V113" s="177">
        <v>1</v>
      </c>
      <c r="W113" s="257">
        <v>1</v>
      </c>
    </row>
    <row r="114" spans="1:23" ht="19.5" customHeight="1">
      <c r="A114" s="486"/>
      <c r="B114" s="41" t="s">
        <v>123</v>
      </c>
      <c r="C114" s="49" t="s">
        <v>23</v>
      </c>
      <c r="D114" s="49" t="s">
        <v>23</v>
      </c>
      <c r="E114" s="73" t="s">
        <v>23</v>
      </c>
      <c r="F114" s="44" t="s">
        <v>23</v>
      </c>
      <c r="G114" s="73" t="s">
        <v>23</v>
      </c>
      <c r="H114" s="73" t="s">
        <v>23</v>
      </c>
      <c r="I114" s="44" t="s">
        <v>23</v>
      </c>
      <c r="J114" s="44" t="s">
        <v>23</v>
      </c>
      <c r="K114" s="47" t="s">
        <v>23</v>
      </c>
      <c r="L114" s="47" t="s">
        <v>23</v>
      </c>
      <c r="M114" s="47" t="s">
        <v>23</v>
      </c>
      <c r="N114" s="47" t="s">
        <v>23</v>
      </c>
      <c r="O114" s="47" t="s">
        <v>23</v>
      </c>
      <c r="P114" s="47" t="s">
        <v>23</v>
      </c>
      <c r="Q114" s="47" t="s">
        <v>23</v>
      </c>
      <c r="R114" s="44" t="s">
        <v>23</v>
      </c>
      <c r="S114" s="47" t="s">
        <v>23</v>
      </c>
      <c r="T114" s="280" t="s">
        <v>23</v>
      </c>
      <c r="U114" s="280" t="s">
        <v>23</v>
      </c>
      <c r="V114" s="280" t="s">
        <v>23</v>
      </c>
      <c r="W114" s="48" t="s">
        <v>23</v>
      </c>
    </row>
    <row r="115" spans="1:23" ht="19.5" customHeight="1">
      <c r="A115" s="486"/>
      <c r="B115" s="41" t="s">
        <v>124</v>
      </c>
      <c r="C115" s="73" t="s">
        <v>23</v>
      </c>
      <c r="D115" s="73" t="s">
        <v>23</v>
      </c>
      <c r="E115" s="73" t="s">
        <v>23</v>
      </c>
      <c r="F115" s="44" t="s">
        <v>23</v>
      </c>
      <c r="G115" s="73" t="s">
        <v>23</v>
      </c>
      <c r="H115" s="73" t="s">
        <v>23</v>
      </c>
      <c r="I115" s="44" t="s">
        <v>23</v>
      </c>
      <c r="J115" s="44" t="s">
        <v>23</v>
      </c>
      <c r="K115" s="47" t="s">
        <v>23</v>
      </c>
      <c r="L115" s="47" t="s">
        <v>23</v>
      </c>
      <c r="M115" s="47" t="s">
        <v>23</v>
      </c>
      <c r="N115" s="47" t="s">
        <v>23</v>
      </c>
      <c r="O115" s="47" t="s">
        <v>23</v>
      </c>
      <c r="P115" s="47" t="s">
        <v>23</v>
      </c>
      <c r="Q115" s="47" t="s">
        <v>23</v>
      </c>
      <c r="R115" s="44" t="s">
        <v>23</v>
      </c>
      <c r="S115" s="47" t="s">
        <v>23</v>
      </c>
      <c r="T115" s="280" t="s">
        <v>23</v>
      </c>
      <c r="U115" s="280" t="s">
        <v>23</v>
      </c>
      <c r="V115" s="280" t="s">
        <v>23</v>
      </c>
      <c r="W115" s="48" t="s">
        <v>23</v>
      </c>
    </row>
    <row r="116" spans="1:23" ht="19.5" customHeight="1">
      <c r="A116" s="486"/>
      <c r="B116" s="41" t="s">
        <v>125</v>
      </c>
      <c r="C116" s="73" t="s">
        <v>23</v>
      </c>
      <c r="D116" s="73" t="s">
        <v>23</v>
      </c>
      <c r="E116" s="73" t="s">
        <v>23</v>
      </c>
      <c r="F116" s="44" t="s">
        <v>23</v>
      </c>
      <c r="G116" s="73" t="s">
        <v>23</v>
      </c>
      <c r="H116" s="73" t="s">
        <v>23</v>
      </c>
      <c r="I116" s="44" t="s">
        <v>23</v>
      </c>
      <c r="J116" s="44" t="s">
        <v>23</v>
      </c>
      <c r="K116" s="33" t="s">
        <v>23</v>
      </c>
      <c r="L116" s="5" t="s">
        <v>23</v>
      </c>
      <c r="M116" s="33">
        <v>1</v>
      </c>
      <c r="N116" s="33" t="s">
        <v>23</v>
      </c>
      <c r="O116" s="5" t="s">
        <v>23</v>
      </c>
      <c r="P116" s="5" t="s">
        <v>23</v>
      </c>
      <c r="Q116" s="5" t="s">
        <v>23</v>
      </c>
      <c r="R116" s="44" t="s">
        <v>23</v>
      </c>
      <c r="S116" s="5" t="s">
        <v>23</v>
      </c>
      <c r="T116" s="177" t="s">
        <v>23</v>
      </c>
      <c r="U116" s="177" t="s">
        <v>23</v>
      </c>
      <c r="V116" s="177" t="s">
        <v>23</v>
      </c>
      <c r="W116" s="257" t="s">
        <v>23</v>
      </c>
    </row>
    <row r="117" spans="1:23" ht="19.5" customHeight="1">
      <c r="A117" s="486"/>
      <c r="B117" s="41" t="s">
        <v>126</v>
      </c>
      <c r="C117" s="73" t="s">
        <v>23</v>
      </c>
      <c r="D117" s="73" t="s">
        <v>23</v>
      </c>
      <c r="E117" s="73" t="s">
        <v>23</v>
      </c>
      <c r="F117" s="44" t="s">
        <v>23</v>
      </c>
      <c r="G117" s="73" t="s">
        <v>23</v>
      </c>
      <c r="H117" s="73" t="s">
        <v>23</v>
      </c>
      <c r="I117" s="44" t="s">
        <v>23</v>
      </c>
      <c r="J117" s="44" t="s">
        <v>23</v>
      </c>
      <c r="K117" s="33" t="s">
        <v>23</v>
      </c>
      <c r="L117" s="5" t="s">
        <v>23</v>
      </c>
      <c r="M117" s="33" t="s">
        <v>23</v>
      </c>
      <c r="N117" s="33" t="s">
        <v>23</v>
      </c>
      <c r="O117" s="5" t="s">
        <v>23</v>
      </c>
      <c r="P117" s="5" t="s">
        <v>23</v>
      </c>
      <c r="Q117" s="5" t="s">
        <v>23</v>
      </c>
      <c r="R117" s="44" t="s">
        <v>23</v>
      </c>
      <c r="S117" s="5" t="s">
        <v>23</v>
      </c>
      <c r="T117" s="177" t="s">
        <v>23</v>
      </c>
      <c r="U117" s="177" t="s">
        <v>23</v>
      </c>
      <c r="V117" s="177" t="s">
        <v>23</v>
      </c>
      <c r="W117" s="257" t="s">
        <v>23</v>
      </c>
    </row>
    <row r="118" spans="1:23" ht="19.5" customHeight="1">
      <c r="A118" s="486"/>
      <c r="B118" s="41" t="s">
        <v>127</v>
      </c>
      <c r="C118" s="73" t="s">
        <v>23</v>
      </c>
      <c r="D118" s="73" t="s">
        <v>23</v>
      </c>
      <c r="E118" s="73" t="s">
        <v>23</v>
      </c>
      <c r="F118" s="44" t="s">
        <v>23</v>
      </c>
      <c r="G118" s="73" t="s">
        <v>23</v>
      </c>
      <c r="H118" s="73" t="s">
        <v>23</v>
      </c>
      <c r="I118" s="44" t="s">
        <v>23</v>
      </c>
      <c r="J118" s="44" t="s">
        <v>23</v>
      </c>
      <c r="K118" s="33" t="s">
        <v>23</v>
      </c>
      <c r="L118" s="5" t="s">
        <v>23</v>
      </c>
      <c r="M118" s="33" t="s">
        <v>23</v>
      </c>
      <c r="N118" s="33" t="s">
        <v>23</v>
      </c>
      <c r="O118" s="5" t="s">
        <v>23</v>
      </c>
      <c r="P118" s="5" t="s">
        <v>23</v>
      </c>
      <c r="Q118" s="5" t="s">
        <v>23</v>
      </c>
      <c r="R118" s="44" t="s">
        <v>23</v>
      </c>
      <c r="S118" s="5" t="s">
        <v>23</v>
      </c>
      <c r="T118" s="177" t="s">
        <v>23</v>
      </c>
      <c r="U118" s="177" t="s">
        <v>23</v>
      </c>
      <c r="V118" s="177" t="s">
        <v>23</v>
      </c>
      <c r="W118" s="257" t="s">
        <v>23</v>
      </c>
    </row>
    <row r="119" spans="1:23" ht="19.5" customHeight="1">
      <c r="A119" s="486"/>
      <c r="B119" s="41" t="s">
        <v>128</v>
      </c>
      <c r="C119" s="73" t="s">
        <v>23</v>
      </c>
      <c r="D119" s="73" t="s">
        <v>23</v>
      </c>
      <c r="E119" s="73" t="s">
        <v>23</v>
      </c>
      <c r="F119" s="44" t="s">
        <v>23</v>
      </c>
      <c r="G119" s="73" t="s">
        <v>23</v>
      </c>
      <c r="H119" s="73" t="s">
        <v>23</v>
      </c>
      <c r="I119" s="44" t="s">
        <v>23</v>
      </c>
      <c r="J119" s="44" t="s">
        <v>23</v>
      </c>
      <c r="K119" s="33" t="s">
        <v>23</v>
      </c>
      <c r="L119" s="5" t="s">
        <v>23</v>
      </c>
      <c r="M119" s="33" t="s">
        <v>23</v>
      </c>
      <c r="N119" s="33" t="s">
        <v>23</v>
      </c>
      <c r="O119" s="5" t="s">
        <v>23</v>
      </c>
      <c r="P119" s="5" t="s">
        <v>23</v>
      </c>
      <c r="Q119" s="5" t="s">
        <v>23</v>
      </c>
      <c r="R119" s="44" t="s">
        <v>23</v>
      </c>
      <c r="S119" s="5" t="s">
        <v>23</v>
      </c>
      <c r="T119" s="177" t="s">
        <v>23</v>
      </c>
      <c r="U119" s="177" t="s">
        <v>23</v>
      </c>
      <c r="V119" s="177" t="s">
        <v>23</v>
      </c>
      <c r="W119" s="257" t="s">
        <v>23</v>
      </c>
    </row>
    <row r="120" spans="1:23" ht="19.5" customHeight="1">
      <c r="A120" s="486"/>
      <c r="B120" s="45" t="s">
        <v>129</v>
      </c>
      <c r="C120" s="73" t="s">
        <v>23</v>
      </c>
      <c r="D120" s="73" t="s">
        <v>23</v>
      </c>
      <c r="E120" s="73" t="s">
        <v>23</v>
      </c>
      <c r="F120" s="44" t="s">
        <v>23</v>
      </c>
      <c r="G120" s="49" t="s">
        <v>23</v>
      </c>
      <c r="H120" s="49" t="s">
        <v>23</v>
      </c>
      <c r="I120" s="44" t="s">
        <v>23</v>
      </c>
      <c r="J120" s="44" t="s">
        <v>23</v>
      </c>
      <c r="K120" s="47" t="s">
        <v>23</v>
      </c>
      <c r="L120" s="47" t="s">
        <v>23</v>
      </c>
      <c r="M120" s="47" t="s">
        <v>23</v>
      </c>
      <c r="N120" s="47" t="s">
        <v>23</v>
      </c>
      <c r="O120" s="47" t="s">
        <v>23</v>
      </c>
      <c r="P120" s="47" t="s">
        <v>23</v>
      </c>
      <c r="Q120" s="47" t="s">
        <v>23</v>
      </c>
      <c r="R120" s="44" t="s">
        <v>23</v>
      </c>
      <c r="S120" s="47" t="s">
        <v>23</v>
      </c>
      <c r="T120" s="280" t="s">
        <v>23</v>
      </c>
      <c r="U120" s="280" t="s">
        <v>23</v>
      </c>
      <c r="V120" s="280" t="s">
        <v>23</v>
      </c>
      <c r="W120" s="48" t="s">
        <v>23</v>
      </c>
    </row>
    <row r="121" spans="1:23" ht="19.5" customHeight="1">
      <c r="A121" s="486"/>
      <c r="B121" s="41" t="s">
        <v>130</v>
      </c>
      <c r="C121" s="73" t="s">
        <v>23</v>
      </c>
      <c r="D121" s="73" t="s">
        <v>23</v>
      </c>
      <c r="E121" s="73" t="s">
        <v>23</v>
      </c>
      <c r="F121" s="44" t="s">
        <v>23</v>
      </c>
      <c r="G121" s="73" t="s">
        <v>23</v>
      </c>
      <c r="H121" s="73" t="s">
        <v>23</v>
      </c>
      <c r="I121" s="44" t="s">
        <v>23</v>
      </c>
      <c r="J121" s="44" t="s">
        <v>23</v>
      </c>
      <c r="K121" s="47" t="s">
        <v>23</v>
      </c>
      <c r="L121" s="47" t="s">
        <v>23</v>
      </c>
      <c r="M121" s="47" t="s">
        <v>23</v>
      </c>
      <c r="N121" s="47" t="s">
        <v>23</v>
      </c>
      <c r="O121" s="47" t="s">
        <v>23</v>
      </c>
      <c r="P121" s="47" t="s">
        <v>23</v>
      </c>
      <c r="Q121" s="47" t="s">
        <v>23</v>
      </c>
      <c r="R121" s="44" t="s">
        <v>23</v>
      </c>
      <c r="S121" s="47" t="s">
        <v>23</v>
      </c>
      <c r="T121" s="280" t="s">
        <v>23</v>
      </c>
      <c r="U121" s="280" t="s">
        <v>23</v>
      </c>
      <c r="V121" s="280" t="s">
        <v>23</v>
      </c>
      <c r="W121" s="48" t="s">
        <v>23</v>
      </c>
    </row>
    <row r="122" spans="1:23" ht="19.5" customHeight="1">
      <c r="A122" s="486"/>
      <c r="B122" s="41" t="s">
        <v>131</v>
      </c>
      <c r="C122" s="73" t="s">
        <v>23</v>
      </c>
      <c r="D122" s="73" t="s">
        <v>23</v>
      </c>
      <c r="E122" s="73" t="s">
        <v>23</v>
      </c>
      <c r="F122" s="44" t="s">
        <v>23</v>
      </c>
      <c r="G122" s="49" t="s">
        <v>23</v>
      </c>
      <c r="H122" s="49" t="s">
        <v>23</v>
      </c>
      <c r="I122" s="44" t="s">
        <v>23</v>
      </c>
      <c r="J122" s="44" t="s">
        <v>23</v>
      </c>
      <c r="K122" s="47" t="s">
        <v>23</v>
      </c>
      <c r="L122" s="47" t="s">
        <v>23</v>
      </c>
      <c r="M122" s="47" t="s">
        <v>23</v>
      </c>
      <c r="N122" s="47" t="s">
        <v>23</v>
      </c>
      <c r="O122" s="47" t="s">
        <v>23</v>
      </c>
      <c r="P122" s="47" t="s">
        <v>23</v>
      </c>
      <c r="Q122" s="47" t="s">
        <v>23</v>
      </c>
      <c r="R122" s="44" t="s">
        <v>23</v>
      </c>
      <c r="S122" s="47" t="s">
        <v>23</v>
      </c>
      <c r="T122" s="280" t="s">
        <v>23</v>
      </c>
      <c r="U122" s="280" t="s">
        <v>23</v>
      </c>
      <c r="V122" s="280" t="s">
        <v>23</v>
      </c>
      <c r="W122" s="48" t="s">
        <v>23</v>
      </c>
    </row>
    <row r="123" spans="1:23" ht="19.5" customHeight="1">
      <c r="A123" s="486"/>
      <c r="B123" s="45" t="s">
        <v>132</v>
      </c>
      <c r="C123" s="73" t="s">
        <v>23</v>
      </c>
      <c r="D123" s="73" t="s">
        <v>23</v>
      </c>
      <c r="E123" s="49" t="s">
        <v>23</v>
      </c>
      <c r="F123" s="44" t="s">
        <v>23</v>
      </c>
      <c r="G123" s="49" t="s">
        <v>23</v>
      </c>
      <c r="H123" s="49" t="s">
        <v>23</v>
      </c>
      <c r="I123" s="44" t="s">
        <v>23</v>
      </c>
      <c r="J123" s="44" t="s">
        <v>23</v>
      </c>
      <c r="K123" s="47" t="s">
        <v>23</v>
      </c>
      <c r="L123" s="47" t="s">
        <v>23</v>
      </c>
      <c r="M123" s="47" t="s">
        <v>23</v>
      </c>
      <c r="N123" s="47" t="s">
        <v>23</v>
      </c>
      <c r="O123" s="47" t="s">
        <v>23</v>
      </c>
      <c r="P123" s="47" t="s">
        <v>23</v>
      </c>
      <c r="Q123" s="47" t="s">
        <v>23</v>
      </c>
      <c r="R123" s="44" t="s">
        <v>23</v>
      </c>
      <c r="S123" s="47" t="s">
        <v>23</v>
      </c>
      <c r="T123" s="280" t="s">
        <v>23</v>
      </c>
      <c r="U123" s="280" t="s">
        <v>23</v>
      </c>
      <c r="V123" s="280" t="s">
        <v>23</v>
      </c>
      <c r="W123" s="48" t="s">
        <v>23</v>
      </c>
    </row>
    <row r="124" spans="1:23" ht="19.5" customHeight="1">
      <c r="A124" s="486"/>
      <c r="B124" s="41" t="s">
        <v>133</v>
      </c>
      <c r="C124" s="73" t="s">
        <v>23</v>
      </c>
      <c r="D124" s="73" t="s">
        <v>23</v>
      </c>
      <c r="E124" s="73" t="s">
        <v>23</v>
      </c>
      <c r="F124" s="44" t="s">
        <v>23</v>
      </c>
      <c r="G124" s="73" t="s">
        <v>23</v>
      </c>
      <c r="H124" s="73" t="s">
        <v>23</v>
      </c>
      <c r="I124" s="44" t="s">
        <v>23</v>
      </c>
      <c r="J124" s="44" t="s">
        <v>23</v>
      </c>
      <c r="K124" s="33" t="s">
        <v>23</v>
      </c>
      <c r="L124" s="5" t="s">
        <v>23</v>
      </c>
      <c r="M124" s="33" t="s">
        <v>23</v>
      </c>
      <c r="N124" s="33" t="s">
        <v>23</v>
      </c>
      <c r="O124" s="5" t="s">
        <v>23</v>
      </c>
      <c r="P124" s="5" t="s">
        <v>23</v>
      </c>
      <c r="Q124" s="5" t="s">
        <v>23</v>
      </c>
      <c r="R124" s="44" t="s">
        <v>23</v>
      </c>
      <c r="S124" s="5" t="s">
        <v>23</v>
      </c>
      <c r="T124" s="177" t="s">
        <v>23</v>
      </c>
      <c r="U124" s="177" t="s">
        <v>23</v>
      </c>
      <c r="V124" s="177" t="s">
        <v>23</v>
      </c>
      <c r="W124" s="257" t="s">
        <v>23</v>
      </c>
    </row>
    <row r="125" spans="1:23" ht="19.5" customHeight="1">
      <c r="A125" s="486"/>
      <c r="B125" s="157" t="s">
        <v>22</v>
      </c>
      <c r="C125" s="159">
        <f aca="true" t="shared" si="6" ref="C125:L125">SUM(C112:C124)</f>
        <v>0</v>
      </c>
      <c r="D125" s="159">
        <f t="shared" si="6"/>
        <v>0</v>
      </c>
      <c r="E125" s="159">
        <f t="shared" si="6"/>
        <v>0</v>
      </c>
      <c r="F125" s="159">
        <f t="shared" si="6"/>
        <v>0</v>
      </c>
      <c r="G125" s="159">
        <f t="shared" si="6"/>
        <v>0</v>
      </c>
      <c r="H125" s="159">
        <f t="shared" si="6"/>
        <v>0</v>
      </c>
      <c r="I125" s="159">
        <f t="shared" si="6"/>
        <v>0</v>
      </c>
      <c r="J125" s="159">
        <f t="shared" si="6"/>
        <v>0</v>
      </c>
      <c r="K125" s="159">
        <f t="shared" si="6"/>
        <v>0</v>
      </c>
      <c r="L125" s="159">
        <f t="shared" si="6"/>
        <v>1</v>
      </c>
      <c r="M125" s="159">
        <v>2</v>
      </c>
      <c r="N125" s="159">
        <v>1</v>
      </c>
      <c r="O125" s="159">
        <v>1</v>
      </c>
      <c r="P125" s="159">
        <v>1</v>
      </c>
      <c r="Q125" s="159">
        <v>1</v>
      </c>
      <c r="R125" s="159">
        <v>1</v>
      </c>
      <c r="S125" s="159">
        <v>1</v>
      </c>
      <c r="T125" s="159">
        <v>1</v>
      </c>
      <c r="U125" s="159">
        <v>1</v>
      </c>
      <c r="V125" s="159">
        <v>1</v>
      </c>
      <c r="W125" s="386">
        <v>1</v>
      </c>
    </row>
    <row r="126" spans="1:23" ht="19.5" customHeight="1">
      <c r="A126" s="486" t="s">
        <v>88</v>
      </c>
      <c r="B126" s="41" t="s">
        <v>134</v>
      </c>
      <c r="C126" s="49" t="s">
        <v>23</v>
      </c>
      <c r="D126" s="49" t="s">
        <v>23</v>
      </c>
      <c r="E126" s="49" t="s">
        <v>23</v>
      </c>
      <c r="F126" s="49" t="s">
        <v>23</v>
      </c>
      <c r="G126" s="49" t="s">
        <v>23</v>
      </c>
      <c r="H126" s="49" t="s">
        <v>23</v>
      </c>
      <c r="I126" s="44" t="s">
        <v>23</v>
      </c>
      <c r="J126" s="44" t="s">
        <v>23</v>
      </c>
      <c r="K126" s="74" t="s">
        <v>23</v>
      </c>
      <c r="L126" s="5" t="s">
        <v>23</v>
      </c>
      <c r="M126" s="74" t="s">
        <v>23</v>
      </c>
      <c r="N126" s="74" t="s">
        <v>23</v>
      </c>
      <c r="O126" s="74" t="s">
        <v>23</v>
      </c>
      <c r="P126" s="74" t="s">
        <v>23</v>
      </c>
      <c r="Q126" s="74" t="s">
        <v>23</v>
      </c>
      <c r="R126" s="74" t="s">
        <v>23</v>
      </c>
      <c r="S126" s="74" t="s">
        <v>23</v>
      </c>
      <c r="T126" s="286" t="s">
        <v>23</v>
      </c>
      <c r="U126" s="286" t="s">
        <v>23</v>
      </c>
      <c r="V126" s="286" t="s">
        <v>23</v>
      </c>
      <c r="W126" s="257" t="s">
        <v>23</v>
      </c>
    </row>
    <row r="127" spans="1:23" ht="19.5" customHeight="1">
      <c r="A127" s="486"/>
      <c r="B127" s="41" t="s">
        <v>135</v>
      </c>
      <c r="C127" s="49" t="s">
        <v>23</v>
      </c>
      <c r="D127" s="49" t="s">
        <v>23</v>
      </c>
      <c r="E127" s="49" t="s">
        <v>23</v>
      </c>
      <c r="F127" s="49" t="s">
        <v>23</v>
      </c>
      <c r="G127" s="73" t="s">
        <v>23</v>
      </c>
      <c r="H127" s="73" t="s">
        <v>23</v>
      </c>
      <c r="I127" s="44" t="s">
        <v>23</v>
      </c>
      <c r="J127" s="44" t="s">
        <v>23</v>
      </c>
      <c r="K127" s="74" t="s">
        <v>23</v>
      </c>
      <c r="L127" s="5" t="s">
        <v>23</v>
      </c>
      <c r="M127" s="51" t="s">
        <v>23</v>
      </c>
      <c r="N127" s="51" t="s">
        <v>23</v>
      </c>
      <c r="O127" s="51" t="s">
        <v>23</v>
      </c>
      <c r="P127" s="51" t="s">
        <v>23</v>
      </c>
      <c r="Q127" s="51" t="s">
        <v>23</v>
      </c>
      <c r="R127" s="51" t="s">
        <v>23</v>
      </c>
      <c r="S127" s="51" t="s">
        <v>23</v>
      </c>
      <c r="T127" s="284" t="s">
        <v>23</v>
      </c>
      <c r="U127" s="284" t="s">
        <v>23</v>
      </c>
      <c r="V127" s="284" t="s">
        <v>23</v>
      </c>
      <c r="W127" s="257" t="s">
        <v>23</v>
      </c>
    </row>
    <row r="128" spans="1:23" ht="19.5" customHeight="1">
      <c r="A128" s="486"/>
      <c r="B128" s="41" t="s">
        <v>136</v>
      </c>
      <c r="C128" s="49" t="s">
        <v>23</v>
      </c>
      <c r="D128" s="49" t="s">
        <v>23</v>
      </c>
      <c r="E128" s="49" t="s">
        <v>23</v>
      </c>
      <c r="F128" s="49" t="s">
        <v>23</v>
      </c>
      <c r="G128" s="49" t="s">
        <v>23</v>
      </c>
      <c r="H128" s="49" t="s">
        <v>23</v>
      </c>
      <c r="I128" s="44" t="s">
        <v>23</v>
      </c>
      <c r="J128" s="44" t="s">
        <v>23</v>
      </c>
      <c r="K128" s="74" t="s">
        <v>23</v>
      </c>
      <c r="L128" s="5" t="s">
        <v>23</v>
      </c>
      <c r="M128" s="74" t="s">
        <v>23</v>
      </c>
      <c r="N128" s="74" t="s">
        <v>23</v>
      </c>
      <c r="O128" s="74" t="s">
        <v>23</v>
      </c>
      <c r="P128" s="74" t="s">
        <v>23</v>
      </c>
      <c r="Q128" s="74" t="s">
        <v>23</v>
      </c>
      <c r="R128" s="74" t="s">
        <v>23</v>
      </c>
      <c r="S128" s="74" t="s">
        <v>23</v>
      </c>
      <c r="T128" s="286" t="s">
        <v>23</v>
      </c>
      <c r="U128" s="286" t="s">
        <v>23</v>
      </c>
      <c r="V128" s="286" t="s">
        <v>23</v>
      </c>
      <c r="W128" s="257" t="s">
        <v>23</v>
      </c>
    </row>
    <row r="129" spans="1:23" ht="19.5" customHeight="1">
      <c r="A129" s="486"/>
      <c r="B129" s="41" t="s">
        <v>137</v>
      </c>
      <c r="C129" s="73" t="s">
        <v>23</v>
      </c>
      <c r="D129" s="73" t="s">
        <v>23</v>
      </c>
      <c r="E129" s="73" t="s">
        <v>23</v>
      </c>
      <c r="F129" s="73" t="s">
        <v>23</v>
      </c>
      <c r="G129" s="49" t="s">
        <v>23</v>
      </c>
      <c r="H129" s="49" t="s">
        <v>23</v>
      </c>
      <c r="I129" s="49" t="s">
        <v>23</v>
      </c>
      <c r="J129" s="49" t="s">
        <v>23</v>
      </c>
      <c r="K129" s="51" t="s">
        <v>23</v>
      </c>
      <c r="L129" s="51" t="s">
        <v>23</v>
      </c>
      <c r="M129" s="74" t="s">
        <v>23</v>
      </c>
      <c r="N129" s="74" t="s">
        <v>23</v>
      </c>
      <c r="O129" s="74" t="s">
        <v>23</v>
      </c>
      <c r="P129" s="74" t="s">
        <v>23</v>
      </c>
      <c r="Q129" s="74" t="s">
        <v>23</v>
      </c>
      <c r="R129" s="74" t="s">
        <v>23</v>
      </c>
      <c r="S129" s="74" t="s">
        <v>23</v>
      </c>
      <c r="T129" s="286" t="s">
        <v>23</v>
      </c>
      <c r="U129" s="286" t="s">
        <v>23</v>
      </c>
      <c r="V129" s="286" t="s">
        <v>23</v>
      </c>
      <c r="W129" s="387" t="s">
        <v>23</v>
      </c>
    </row>
    <row r="130" spans="1:23" ht="19.5" customHeight="1">
      <c r="A130" s="486"/>
      <c r="B130" s="41" t="s">
        <v>94</v>
      </c>
      <c r="C130" s="73" t="s">
        <v>23</v>
      </c>
      <c r="D130" s="73" t="s">
        <v>23</v>
      </c>
      <c r="E130" s="73" t="s">
        <v>23</v>
      </c>
      <c r="F130" s="73" t="s">
        <v>23</v>
      </c>
      <c r="G130" s="49" t="s">
        <v>23</v>
      </c>
      <c r="H130" s="49" t="s">
        <v>23</v>
      </c>
      <c r="I130" s="49" t="s">
        <v>23</v>
      </c>
      <c r="J130" s="49" t="s">
        <v>23</v>
      </c>
      <c r="K130" s="51" t="s">
        <v>23</v>
      </c>
      <c r="L130" s="51" t="s">
        <v>23</v>
      </c>
      <c r="M130" s="51" t="s">
        <v>23</v>
      </c>
      <c r="N130" s="51" t="s">
        <v>23</v>
      </c>
      <c r="O130" s="51" t="s">
        <v>23</v>
      </c>
      <c r="P130" s="51" t="s">
        <v>23</v>
      </c>
      <c r="Q130" s="51" t="s">
        <v>23</v>
      </c>
      <c r="R130" s="51" t="s">
        <v>23</v>
      </c>
      <c r="S130" s="51" t="s">
        <v>23</v>
      </c>
      <c r="T130" s="284" t="s">
        <v>23</v>
      </c>
      <c r="U130" s="284" t="s">
        <v>23</v>
      </c>
      <c r="V130" s="284" t="s">
        <v>23</v>
      </c>
      <c r="W130" s="387" t="s">
        <v>23</v>
      </c>
    </row>
    <row r="131" spans="1:23" ht="19.5" customHeight="1">
      <c r="A131" s="486"/>
      <c r="B131" s="41" t="s">
        <v>138</v>
      </c>
      <c r="C131" s="73" t="s">
        <v>23</v>
      </c>
      <c r="D131" s="73" t="s">
        <v>23</v>
      </c>
      <c r="E131" s="73" t="s">
        <v>23</v>
      </c>
      <c r="F131" s="73" t="s">
        <v>23</v>
      </c>
      <c r="G131" s="73" t="s">
        <v>23</v>
      </c>
      <c r="H131" s="73" t="s">
        <v>23</v>
      </c>
      <c r="I131" s="44" t="s">
        <v>23</v>
      </c>
      <c r="J131" s="44" t="s">
        <v>23</v>
      </c>
      <c r="K131" s="74" t="s">
        <v>23</v>
      </c>
      <c r="L131" s="5" t="s">
        <v>23</v>
      </c>
      <c r="M131" s="74" t="s">
        <v>23</v>
      </c>
      <c r="N131" s="74" t="s">
        <v>23</v>
      </c>
      <c r="O131" s="74" t="s">
        <v>23</v>
      </c>
      <c r="P131" s="74" t="s">
        <v>23</v>
      </c>
      <c r="Q131" s="74" t="s">
        <v>23</v>
      </c>
      <c r="R131" s="74" t="s">
        <v>23</v>
      </c>
      <c r="S131" s="74" t="s">
        <v>23</v>
      </c>
      <c r="T131" s="286" t="s">
        <v>23</v>
      </c>
      <c r="U131" s="286" t="s">
        <v>23</v>
      </c>
      <c r="V131" s="286" t="s">
        <v>23</v>
      </c>
      <c r="W131" s="257" t="s">
        <v>23</v>
      </c>
    </row>
    <row r="132" spans="1:23" ht="19.5" customHeight="1">
      <c r="A132" s="486"/>
      <c r="B132" s="157" t="s">
        <v>22</v>
      </c>
      <c r="C132" s="159">
        <f>SUM(C126:C131)</f>
        <v>0</v>
      </c>
      <c r="D132" s="159">
        <f aca="true" t="shared" si="7" ref="D132:L132">SUM(D126:D131)</f>
        <v>0</v>
      </c>
      <c r="E132" s="159">
        <f t="shared" si="7"/>
        <v>0</v>
      </c>
      <c r="F132" s="159">
        <f t="shared" si="7"/>
        <v>0</v>
      </c>
      <c r="G132" s="159">
        <f t="shared" si="7"/>
        <v>0</v>
      </c>
      <c r="H132" s="159">
        <f t="shared" si="7"/>
        <v>0</v>
      </c>
      <c r="I132" s="159">
        <f t="shared" si="7"/>
        <v>0</v>
      </c>
      <c r="J132" s="159">
        <f t="shared" si="7"/>
        <v>0</v>
      </c>
      <c r="K132" s="159">
        <f t="shared" si="7"/>
        <v>0</v>
      </c>
      <c r="L132" s="159">
        <f t="shared" si="7"/>
        <v>0</v>
      </c>
      <c r="M132" s="159">
        <v>0</v>
      </c>
      <c r="N132" s="159">
        <v>0</v>
      </c>
      <c r="O132" s="159">
        <v>0</v>
      </c>
      <c r="P132" s="159">
        <v>0</v>
      </c>
      <c r="Q132" s="159">
        <v>0</v>
      </c>
      <c r="R132" s="159">
        <v>0</v>
      </c>
      <c r="S132" s="159">
        <v>0</v>
      </c>
      <c r="T132" s="159">
        <v>0</v>
      </c>
      <c r="U132" s="159">
        <v>0</v>
      </c>
      <c r="V132" s="159">
        <v>0</v>
      </c>
      <c r="W132" s="386">
        <v>0</v>
      </c>
    </row>
    <row r="133" spans="1:23" ht="19.5" customHeight="1" thickBot="1">
      <c r="A133" s="498" t="s">
        <v>139</v>
      </c>
      <c r="B133" s="499"/>
      <c r="C133" s="54">
        <f aca="true" t="shared" si="8" ref="C133:L133">SUM(C10,C43,C63,C89,C105,C111,C125,C132)</f>
        <v>93</v>
      </c>
      <c r="D133" s="54">
        <f t="shared" si="8"/>
        <v>82</v>
      </c>
      <c r="E133" s="54">
        <f t="shared" si="8"/>
        <v>69</v>
      </c>
      <c r="F133" s="54">
        <f t="shared" si="8"/>
        <v>69</v>
      </c>
      <c r="G133" s="54">
        <f t="shared" si="8"/>
        <v>70</v>
      </c>
      <c r="H133" s="54">
        <f t="shared" si="8"/>
        <v>74</v>
      </c>
      <c r="I133" s="54">
        <f t="shared" si="8"/>
        <v>80</v>
      </c>
      <c r="J133" s="54">
        <f t="shared" si="8"/>
        <v>90</v>
      </c>
      <c r="K133" s="54">
        <f t="shared" si="8"/>
        <v>109</v>
      </c>
      <c r="L133" s="54">
        <f t="shared" si="8"/>
        <v>115</v>
      </c>
      <c r="M133" s="54">
        <v>127</v>
      </c>
      <c r="N133" s="54">
        <v>126</v>
      </c>
      <c r="O133" s="54">
        <v>131</v>
      </c>
      <c r="P133" s="54">
        <v>146</v>
      </c>
      <c r="Q133" s="54">
        <v>152</v>
      </c>
      <c r="R133" s="54">
        <v>176</v>
      </c>
      <c r="S133" s="54">
        <v>163</v>
      </c>
      <c r="T133" s="54">
        <v>159</v>
      </c>
      <c r="U133" s="54">
        <v>155</v>
      </c>
      <c r="V133" s="54">
        <v>153</v>
      </c>
      <c r="W133" s="391">
        <v>150</v>
      </c>
    </row>
    <row r="134" spans="1:23" ht="14.25" customHeight="1" thickTop="1">
      <c r="A134" s="428"/>
      <c r="B134" s="428"/>
      <c r="C134" s="428"/>
      <c r="D134" s="428"/>
      <c r="E134" s="428"/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</row>
    <row r="135" spans="1:9" ht="14.25" customHeight="1">
      <c r="A135" s="449" t="s">
        <v>323</v>
      </c>
      <c r="B135" s="449"/>
      <c r="C135" s="449"/>
      <c r="D135" s="449"/>
      <c r="E135" s="449"/>
      <c r="F135" s="449"/>
      <c r="G135" s="449"/>
      <c r="H135" s="449"/>
      <c r="I135" s="449"/>
    </row>
    <row r="136" spans="1:9" ht="14.25" customHeight="1">
      <c r="A136" s="449" t="s">
        <v>332</v>
      </c>
      <c r="B136" s="449"/>
      <c r="C136" s="449"/>
      <c r="D136" s="449"/>
      <c r="E136" s="449"/>
      <c r="F136" s="449"/>
      <c r="G136" s="449"/>
      <c r="H136" s="449"/>
      <c r="I136" s="449"/>
    </row>
    <row r="137" spans="1:9" ht="14.25" customHeight="1">
      <c r="A137" s="449" t="s">
        <v>215</v>
      </c>
      <c r="B137" s="449"/>
      <c r="C137" s="449"/>
      <c r="D137" s="449"/>
      <c r="E137" s="449"/>
      <c r="F137" s="449"/>
      <c r="G137" s="449"/>
      <c r="H137" s="449"/>
      <c r="I137" s="449"/>
    </row>
    <row r="138" spans="1:9" ht="14.25" customHeight="1">
      <c r="A138" s="449" t="s">
        <v>216</v>
      </c>
      <c r="B138" s="449"/>
      <c r="C138" s="449"/>
      <c r="D138" s="449"/>
      <c r="E138" s="449"/>
      <c r="F138" s="449"/>
      <c r="G138" s="449"/>
      <c r="H138" s="449"/>
      <c r="I138" s="449"/>
    </row>
    <row r="143" ht="12.75">
      <c r="C143" s="2" t="s">
        <v>140</v>
      </c>
    </row>
    <row r="146" ht="20.25" customHeight="1">
      <c r="C146" s="58" t="s">
        <v>4</v>
      </c>
    </row>
  </sheetData>
  <sheetProtection/>
  <mergeCells count="20">
    <mergeCell ref="A135:I135"/>
    <mergeCell ref="A136:I136"/>
    <mergeCell ref="A137:I137"/>
    <mergeCell ref="A138:I138"/>
    <mergeCell ref="A112:A125"/>
    <mergeCell ref="A126:A132"/>
    <mergeCell ref="A133:B133"/>
    <mergeCell ref="A134:W134"/>
    <mergeCell ref="A64:B64"/>
    <mergeCell ref="A90:A105"/>
    <mergeCell ref="A106:B106"/>
    <mergeCell ref="A107:B107"/>
    <mergeCell ref="A108:A111"/>
    <mergeCell ref="A65:A89"/>
    <mergeCell ref="A5:B5"/>
    <mergeCell ref="A6:A10"/>
    <mergeCell ref="A11:A43"/>
    <mergeCell ref="A44:A63"/>
    <mergeCell ref="A2:W2"/>
    <mergeCell ref="A3:W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13.125" style="0" customWidth="1"/>
    <col min="2" max="2" width="14.875" style="0" customWidth="1"/>
    <col min="3" max="3" width="12.75390625" style="0" customWidth="1"/>
    <col min="4" max="4" width="11.125" style="0" customWidth="1"/>
    <col min="5" max="5" width="11.625" style="0" customWidth="1"/>
    <col min="6" max="6" width="10.375" style="0" customWidth="1"/>
    <col min="7" max="7" width="13.75390625" style="0" customWidth="1"/>
    <col min="8" max="8" width="13.375" style="0" bestFit="1" customWidth="1"/>
    <col min="9" max="9" width="18.375" style="0" customWidth="1"/>
    <col min="10" max="10" width="16.75390625" style="0" customWidth="1"/>
    <col min="11" max="11" width="12.125" style="0" customWidth="1"/>
  </cols>
  <sheetData>
    <row r="1" spans="1:11" ht="13.5" thickBot="1">
      <c r="A1" s="248" t="s">
        <v>5</v>
      </c>
      <c r="K1" s="9" t="s">
        <v>2</v>
      </c>
    </row>
    <row r="2" spans="1:11" ht="24.75" customHeight="1" thickTop="1">
      <c r="A2" s="420" t="s">
        <v>141</v>
      </c>
      <c r="B2" s="421"/>
      <c r="C2" s="421"/>
      <c r="D2" s="421"/>
      <c r="E2" s="421"/>
      <c r="F2" s="421"/>
      <c r="G2" s="421"/>
      <c r="H2" s="421"/>
      <c r="I2" s="421"/>
      <c r="J2" s="421"/>
      <c r="K2" s="423"/>
    </row>
    <row r="3" spans="1:11" ht="22.5" customHeight="1">
      <c r="A3" s="436" t="s">
        <v>334</v>
      </c>
      <c r="B3" s="437"/>
      <c r="C3" s="437"/>
      <c r="D3" s="437"/>
      <c r="E3" s="437"/>
      <c r="F3" s="437"/>
      <c r="G3" s="437"/>
      <c r="H3" s="437"/>
      <c r="I3" s="437"/>
      <c r="J3" s="437"/>
      <c r="K3" s="438"/>
    </row>
    <row r="4" spans="1:11" ht="23.25" customHeight="1" thickBot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1"/>
    </row>
    <row r="5" spans="1:11" ht="30.75" customHeight="1">
      <c r="A5" s="442" t="s">
        <v>12</v>
      </c>
      <c r="B5" s="412" t="s">
        <v>13</v>
      </c>
      <c r="C5" s="413"/>
      <c r="D5" s="413"/>
      <c r="E5" s="413"/>
      <c r="F5" s="413"/>
      <c r="G5" s="413"/>
      <c r="H5" s="413"/>
      <c r="I5" s="431" t="s">
        <v>14</v>
      </c>
      <c r="J5" s="431" t="s">
        <v>314</v>
      </c>
      <c r="K5" s="432" t="s">
        <v>15</v>
      </c>
    </row>
    <row r="6" spans="1:11" ht="26.25" customHeight="1" thickBot="1">
      <c r="A6" s="443"/>
      <c r="B6" s="166" t="s">
        <v>16</v>
      </c>
      <c r="C6" s="163" t="s">
        <v>17</v>
      </c>
      <c r="D6" s="163" t="s">
        <v>18</v>
      </c>
      <c r="E6" s="163" t="s">
        <v>19</v>
      </c>
      <c r="F6" s="163" t="s">
        <v>20</v>
      </c>
      <c r="G6" s="163" t="s">
        <v>21</v>
      </c>
      <c r="H6" s="167" t="s">
        <v>22</v>
      </c>
      <c r="I6" s="440"/>
      <c r="J6" s="416"/>
      <c r="K6" s="433"/>
    </row>
    <row r="7" spans="1:11" ht="19.5" customHeight="1">
      <c r="A7" s="12">
        <v>1984</v>
      </c>
      <c r="B7" s="287">
        <v>6.578</v>
      </c>
      <c r="C7" s="288">
        <v>3.853</v>
      </c>
      <c r="D7" s="288">
        <v>3.133</v>
      </c>
      <c r="E7" s="288">
        <v>0</v>
      </c>
      <c r="F7" s="288">
        <v>0</v>
      </c>
      <c r="G7" s="288">
        <v>0</v>
      </c>
      <c r="H7" s="289">
        <f>SUM(B7:G7)</f>
        <v>13.564</v>
      </c>
      <c r="I7" s="290">
        <v>21.34</v>
      </c>
      <c r="J7" s="290">
        <f>SUM(H7,I7)</f>
        <v>34.903999999999996</v>
      </c>
      <c r="K7" s="16" t="s">
        <v>23</v>
      </c>
    </row>
    <row r="8" spans="1:11" ht="19.5" customHeight="1">
      <c r="A8" s="17">
        <v>1985</v>
      </c>
      <c r="B8" s="291">
        <v>9.72</v>
      </c>
      <c r="C8" s="292">
        <v>10.529</v>
      </c>
      <c r="D8" s="292">
        <v>4.957</v>
      </c>
      <c r="E8" s="292">
        <v>0</v>
      </c>
      <c r="F8" s="292">
        <v>0</v>
      </c>
      <c r="G8" s="292">
        <v>0</v>
      </c>
      <c r="H8" s="293">
        <f aca="true" t="shared" si="0" ref="H8:H45">SUM(B8:G8)</f>
        <v>25.206000000000003</v>
      </c>
      <c r="I8" s="294">
        <v>31.572</v>
      </c>
      <c r="J8" s="294">
        <f aca="true" t="shared" si="1" ref="J8:J45">SUM(H8,I8)</f>
        <v>56.778000000000006</v>
      </c>
      <c r="K8" s="21">
        <f>J8/J7*100</f>
        <v>162.66903506761406</v>
      </c>
    </row>
    <row r="9" spans="1:11" ht="19.5" customHeight="1">
      <c r="A9" s="17">
        <v>1986</v>
      </c>
      <c r="B9" s="291">
        <v>12.899</v>
      </c>
      <c r="C9" s="292">
        <v>23.321</v>
      </c>
      <c r="D9" s="292">
        <v>8.434</v>
      </c>
      <c r="E9" s="292">
        <v>0</v>
      </c>
      <c r="F9" s="292">
        <v>0</v>
      </c>
      <c r="G9" s="292">
        <v>0</v>
      </c>
      <c r="H9" s="293">
        <f t="shared" si="0"/>
        <v>44.653999999999996</v>
      </c>
      <c r="I9" s="294">
        <v>54.69</v>
      </c>
      <c r="J9" s="294">
        <f t="shared" si="1"/>
        <v>99.344</v>
      </c>
      <c r="K9" s="21">
        <f aca="true" t="shared" si="2" ref="K9:K45">J9/J8*100</f>
        <v>174.969178202825</v>
      </c>
    </row>
    <row r="10" spans="1:11" ht="19.5" customHeight="1">
      <c r="A10" s="17">
        <v>1987</v>
      </c>
      <c r="B10" s="291">
        <v>20.366</v>
      </c>
      <c r="C10" s="292">
        <v>40.845</v>
      </c>
      <c r="D10" s="292">
        <v>8.767</v>
      </c>
      <c r="E10" s="292">
        <v>0</v>
      </c>
      <c r="F10" s="292">
        <v>0</v>
      </c>
      <c r="G10" s="292">
        <v>0</v>
      </c>
      <c r="H10" s="293">
        <f t="shared" si="0"/>
        <v>69.978</v>
      </c>
      <c r="I10" s="294">
        <v>82.249</v>
      </c>
      <c r="J10" s="294">
        <f t="shared" si="1"/>
        <v>152.22699999999998</v>
      </c>
      <c r="K10" s="21">
        <f t="shared" si="2"/>
        <v>153.2322032533419</v>
      </c>
    </row>
    <row r="11" spans="1:11" ht="19.5" customHeight="1">
      <c r="A11" s="17">
        <v>1988</v>
      </c>
      <c r="B11" s="291">
        <v>26.964</v>
      </c>
      <c r="C11" s="292">
        <v>57.236</v>
      </c>
      <c r="D11" s="292">
        <v>18.26</v>
      </c>
      <c r="E11" s="292">
        <v>0</v>
      </c>
      <c r="F11" s="292">
        <v>0</v>
      </c>
      <c r="G11" s="292">
        <v>0</v>
      </c>
      <c r="H11" s="293">
        <f t="shared" si="0"/>
        <v>102.46</v>
      </c>
      <c r="I11" s="294">
        <v>59.176</v>
      </c>
      <c r="J11" s="335">
        <f t="shared" si="1"/>
        <v>161.636</v>
      </c>
      <c r="K11" s="21">
        <f t="shared" si="2"/>
        <v>106.18090089143189</v>
      </c>
    </row>
    <row r="12" spans="1:11" ht="19.5" customHeight="1">
      <c r="A12" s="17">
        <v>1989</v>
      </c>
      <c r="B12" s="291">
        <v>41.424</v>
      </c>
      <c r="C12" s="292">
        <v>83.692</v>
      </c>
      <c r="D12" s="292">
        <v>27.015</v>
      </c>
      <c r="E12" s="292">
        <v>0</v>
      </c>
      <c r="F12" s="292">
        <v>0.062</v>
      </c>
      <c r="G12" s="292">
        <v>0.479</v>
      </c>
      <c r="H12" s="293">
        <f t="shared" si="0"/>
        <v>152.672</v>
      </c>
      <c r="I12" s="294">
        <v>168.779</v>
      </c>
      <c r="J12" s="294">
        <f t="shared" si="1"/>
        <v>321.451</v>
      </c>
      <c r="K12" s="21">
        <f t="shared" si="2"/>
        <v>198.87339454082013</v>
      </c>
    </row>
    <row r="13" spans="1:11" ht="19.5" customHeight="1">
      <c r="A13" s="17">
        <v>1990</v>
      </c>
      <c r="B13" s="291">
        <v>53.198</v>
      </c>
      <c r="C13" s="292">
        <v>138.297</v>
      </c>
      <c r="D13" s="292">
        <v>44.075</v>
      </c>
      <c r="E13" s="292">
        <v>0</v>
      </c>
      <c r="F13" s="292">
        <v>0.511</v>
      </c>
      <c r="G13" s="292">
        <v>0.368</v>
      </c>
      <c r="H13" s="293">
        <f t="shared" si="0"/>
        <v>236.44899999999998</v>
      </c>
      <c r="I13" s="294">
        <v>411.939</v>
      </c>
      <c r="J13" s="335">
        <f t="shared" si="1"/>
        <v>648.388</v>
      </c>
      <c r="K13" s="21">
        <f t="shared" si="2"/>
        <v>201.7066364702552</v>
      </c>
    </row>
    <row r="14" spans="1:11" ht="19.5" customHeight="1">
      <c r="A14" s="17">
        <v>1991</v>
      </c>
      <c r="B14" s="291">
        <v>80.224</v>
      </c>
      <c r="C14" s="292">
        <v>224.177</v>
      </c>
      <c r="D14" s="292">
        <v>55.992</v>
      </c>
      <c r="E14" s="292">
        <v>0</v>
      </c>
      <c r="F14" s="292">
        <v>0.876</v>
      </c>
      <c r="G14" s="292">
        <v>0.277</v>
      </c>
      <c r="H14" s="293">
        <f t="shared" si="0"/>
        <v>361.546</v>
      </c>
      <c r="I14" s="294">
        <v>496.342</v>
      </c>
      <c r="J14" s="335">
        <f t="shared" si="1"/>
        <v>857.8879999999999</v>
      </c>
      <c r="K14" s="21">
        <f t="shared" si="2"/>
        <v>132.3109002634225</v>
      </c>
    </row>
    <row r="15" spans="1:11" ht="19.5" customHeight="1">
      <c r="A15" s="17">
        <v>1992</v>
      </c>
      <c r="B15" s="291">
        <v>130.063</v>
      </c>
      <c r="C15" s="292">
        <v>380.243</v>
      </c>
      <c r="D15" s="292">
        <v>78.951</v>
      </c>
      <c r="E15" s="292">
        <v>0</v>
      </c>
      <c r="F15" s="292">
        <v>0.933</v>
      </c>
      <c r="G15" s="292">
        <v>0.332</v>
      </c>
      <c r="H15" s="293">
        <f t="shared" si="0"/>
        <v>590.5219999999999</v>
      </c>
      <c r="I15" s="294">
        <v>884.337</v>
      </c>
      <c r="J15" s="294">
        <f t="shared" si="1"/>
        <v>1474.859</v>
      </c>
      <c r="K15" s="21">
        <f t="shared" si="2"/>
        <v>171.9174297810437</v>
      </c>
    </row>
    <row r="16" spans="1:11" ht="19.5" customHeight="1">
      <c r="A16" s="17">
        <v>1993</v>
      </c>
      <c r="B16" s="291">
        <v>264.095</v>
      </c>
      <c r="C16" s="292">
        <v>621.83</v>
      </c>
      <c r="D16" s="292">
        <v>98.471</v>
      </c>
      <c r="E16" s="292">
        <v>0</v>
      </c>
      <c r="F16" s="292">
        <v>1.297</v>
      </c>
      <c r="G16" s="292">
        <v>0.085</v>
      </c>
      <c r="H16" s="293">
        <f t="shared" si="0"/>
        <v>985.7780000000001</v>
      </c>
      <c r="I16" s="294">
        <v>1689.706</v>
      </c>
      <c r="J16" s="335">
        <f t="shared" si="1"/>
        <v>2675.484</v>
      </c>
      <c r="K16" s="21">
        <f t="shared" si="2"/>
        <v>181.40608695475296</v>
      </c>
    </row>
    <row r="17" spans="1:11" ht="19.5" customHeight="1">
      <c r="A17" s="17">
        <v>1994</v>
      </c>
      <c r="B17" s="291">
        <v>530.554</v>
      </c>
      <c r="C17" s="292">
        <v>797.887</v>
      </c>
      <c r="D17" s="292">
        <v>126.267</v>
      </c>
      <c r="E17" s="292">
        <v>0</v>
      </c>
      <c r="F17" s="292">
        <v>1.38</v>
      </c>
      <c r="G17" s="292">
        <v>0.043</v>
      </c>
      <c r="H17" s="293">
        <f t="shared" si="0"/>
        <v>1456.1309999999999</v>
      </c>
      <c r="I17" s="294">
        <v>1796.934</v>
      </c>
      <c r="J17" s="294">
        <f t="shared" si="1"/>
        <v>3253.0649999999996</v>
      </c>
      <c r="K17" s="21">
        <f t="shared" si="2"/>
        <v>121.5879070852227</v>
      </c>
    </row>
    <row r="18" spans="1:11" ht="19.5" customHeight="1">
      <c r="A18" s="17">
        <v>1995</v>
      </c>
      <c r="B18" s="291">
        <v>1454</v>
      </c>
      <c r="C18" s="292">
        <v>418.705</v>
      </c>
      <c r="D18" s="292">
        <v>402</v>
      </c>
      <c r="E18" s="292">
        <v>0</v>
      </c>
      <c r="F18" s="292">
        <v>1</v>
      </c>
      <c r="G18" s="292">
        <v>183</v>
      </c>
      <c r="H18" s="293">
        <f t="shared" si="0"/>
        <v>2458.705</v>
      </c>
      <c r="I18" s="294">
        <v>4459</v>
      </c>
      <c r="J18" s="294">
        <f t="shared" si="1"/>
        <v>6917.705</v>
      </c>
      <c r="K18" s="21">
        <f t="shared" si="2"/>
        <v>212.6519144253189</v>
      </c>
    </row>
    <row r="19" spans="1:11" ht="19.5" customHeight="1">
      <c r="A19" s="17">
        <v>1996</v>
      </c>
      <c r="B19" s="291">
        <v>3055</v>
      </c>
      <c r="C19" s="292">
        <v>648</v>
      </c>
      <c r="D19" s="292">
        <v>728</v>
      </c>
      <c r="E19" s="292">
        <v>0</v>
      </c>
      <c r="F19" s="292">
        <v>0</v>
      </c>
      <c r="G19" s="292">
        <v>493</v>
      </c>
      <c r="H19" s="293">
        <f t="shared" si="0"/>
        <v>4924</v>
      </c>
      <c r="I19" s="294">
        <v>15380</v>
      </c>
      <c r="J19" s="294">
        <f t="shared" si="1"/>
        <v>20304</v>
      </c>
      <c r="K19" s="21">
        <f t="shared" si="2"/>
        <v>293.50774570468093</v>
      </c>
    </row>
    <row r="20" spans="1:11" ht="19.5" customHeight="1">
      <c r="A20" s="17">
        <v>1997</v>
      </c>
      <c r="B20" s="291">
        <v>4819</v>
      </c>
      <c r="C20" s="292">
        <v>1325</v>
      </c>
      <c r="D20" s="292">
        <v>1378</v>
      </c>
      <c r="E20" s="292">
        <v>0</v>
      </c>
      <c r="F20" s="292">
        <v>0</v>
      </c>
      <c r="G20" s="292">
        <v>1735</v>
      </c>
      <c r="H20" s="293">
        <f t="shared" si="0"/>
        <v>9257</v>
      </c>
      <c r="I20" s="294">
        <v>42553</v>
      </c>
      <c r="J20" s="294">
        <f t="shared" si="1"/>
        <v>51810</v>
      </c>
      <c r="K20" s="21">
        <f t="shared" si="2"/>
        <v>255.17139479905438</v>
      </c>
    </row>
    <row r="21" spans="1:11" ht="19.5" customHeight="1">
      <c r="A21" s="17">
        <v>1998</v>
      </c>
      <c r="B21" s="291">
        <v>9092</v>
      </c>
      <c r="C21" s="292">
        <v>4063</v>
      </c>
      <c r="D21" s="292">
        <v>2312</v>
      </c>
      <c r="E21" s="292">
        <v>0</v>
      </c>
      <c r="F21" s="292">
        <v>1</v>
      </c>
      <c r="G21" s="292">
        <v>2543</v>
      </c>
      <c r="H21" s="293">
        <f t="shared" si="0"/>
        <v>18011</v>
      </c>
      <c r="I21" s="294">
        <v>72018.8027</v>
      </c>
      <c r="J21" s="294">
        <f t="shared" si="1"/>
        <v>90029.8027</v>
      </c>
      <c r="K21" s="21">
        <f t="shared" si="2"/>
        <v>173.7691617448369</v>
      </c>
    </row>
    <row r="22" spans="1:11" ht="19.5" customHeight="1">
      <c r="A22" s="17">
        <v>1999</v>
      </c>
      <c r="B22" s="291">
        <v>14218</v>
      </c>
      <c r="C22" s="292">
        <v>5392</v>
      </c>
      <c r="D22" s="292">
        <v>3780</v>
      </c>
      <c r="E22" s="292">
        <v>0</v>
      </c>
      <c r="F22" s="292">
        <v>1064</v>
      </c>
      <c r="G22" s="292">
        <v>4481</v>
      </c>
      <c r="H22" s="293">
        <f t="shared" si="0"/>
        <v>28935</v>
      </c>
      <c r="I22" s="294">
        <v>114796.024</v>
      </c>
      <c r="J22" s="294">
        <f t="shared" si="1"/>
        <v>143731.024</v>
      </c>
      <c r="K22" s="21">
        <f t="shared" si="2"/>
        <v>159.64827167170944</v>
      </c>
    </row>
    <row r="23" spans="1:11" ht="19.5" customHeight="1">
      <c r="A23" s="17">
        <v>2000</v>
      </c>
      <c r="B23" s="291">
        <v>20610</v>
      </c>
      <c r="C23" s="292">
        <v>14773</v>
      </c>
      <c r="D23" s="292">
        <v>5077</v>
      </c>
      <c r="E23" s="292">
        <v>0</v>
      </c>
      <c r="F23" s="292">
        <v>1221</v>
      </c>
      <c r="G23" s="292">
        <v>5866</v>
      </c>
      <c r="H23" s="293">
        <f t="shared" si="0"/>
        <v>47547</v>
      </c>
      <c r="I23" s="294">
        <v>226186</v>
      </c>
      <c r="J23" s="294">
        <f t="shared" si="1"/>
        <v>273733</v>
      </c>
      <c r="K23" s="21">
        <f t="shared" si="2"/>
        <v>190.44809699539883</v>
      </c>
    </row>
    <row r="24" spans="1:11" ht="19.5" customHeight="1">
      <c r="A24" s="17">
        <v>2001</v>
      </c>
      <c r="B24" s="291">
        <v>8062</v>
      </c>
      <c r="C24" s="292">
        <v>14005</v>
      </c>
      <c r="D24" s="292">
        <v>2183</v>
      </c>
      <c r="E24" s="292">
        <v>0</v>
      </c>
      <c r="F24" s="292">
        <v>1604</v>
      </c>
      <c r="G24" s="292">
        <v>6797</v>
      </c>
      <c r="H24" s="293">
        <f t="shared" si="0"/>
        <v>32651</v>
      </c>
      <c r="I24" s="294">
        <v>234222</v>
      </c>
      <c r="J24" s="294">
        <f t="shared" si="1"/>
        <v>266873</v>
      </c>
      <c r="K24" s="21">
        <f t="shared" si="2"/>
        <v>97.49390829750158</v>
      </c>
    </row>
    <row r="25" spans="1:15" ht="19.5" customHeight="1">
      <c r="A25" s="17">
        <v>2002</v>
      </c>
      <c r="B25" s="291">
        <v>4027</v>
      </c>
      <c r="C25" s="292">
        <v>4827</v>
      </c>
      <c r="D25" s="292">
        <v>2622</v>
      </c>
      <c r="E25" s="292">
        <v>91</v>
      </c>
      <c r="F25" s="292">
        <v>1219</v>
      </c>
      <c r="G25" s="292">
        <v>7731</v>
      </c>
      <c r="H25" s="293">
        <f t="shared" si="0"/>
        <v>20517</v>
      </c>
      <c r="I25" s="294">
        <v>367676</v>
      </c>
      <c r="J25" s="294">
        <f t="shared" si="1"/>
        <v>388193</v>
      </c>
      <c r="K25" s="21">
        <f t="shared" si="2"/>
        <v>145.4598254600503</v>
      </c>
      <c r="O25" t="s">
        <v>269</v>
      </c>
    </row>
    <row r="26" spans="1:11" ht="19.5" customHeight="1">
      <c r="A26" s="17">
        <v>2003</v>
      </c>
      <c r="B26" s="291">
        <v>5139</v>
      </c>
      <c r="C26" s="292">
        <v>9420</v>
      </c>
      <c r="D26" s="292">
        <v>8959</v>
      </c>
      <c r="E26" s="292">
        <v>0</v>
      </c>
      <c r="F26" s="292">
        <v>189</v>
      </c>
      <c r="G26" s="292">
        <v>9000</v>
      </c>
      <c r="H26" s="293">
        <f t="shared" si="0"/>
        <v>32707</v>
      </c>
      <c r="I26" s="294">
        <v>537859</v>
      </c>
      <c r="J26" s="294">
        <f t="shared" si="1"/>
        <v>570566</v>
      </c>
      <c r="K26" s="21">
        <f t="shared" si="2"/>
        <v>146.9799816070872</v>
      </c>
    </row>
    <row r="27" spans="1:11" ht="19.5" customHeight="1">
      <c r="A27" s="17">
        <v>2004</v>
      </c>
      <c r="B27" s="291">
        <v>19925.61</v>
      </c>
      <c r="C27" s="292">
        <v>201</v>
      </c>
      <c r="D27" s="292">
        <v>17783</v>
      </c>
      <c r="E27" s="292">
        <v>0</v>
      </c>
      <c r="F27" s="292">
        <v>348</v>
      </c>
      <c r="G27" s="292">
        <v>35690</v>
      </c>
      <c r="H27" s="293">
        <f t="shared" si="0"/>
        <v>73947.61</v>
      </c>
      <c r="I27" s="294">
        <v>1058333.1333</v>
      </c>
      <c r="J27" s="294">
        <f t="shared" si="1"/>
        <v>1132280.7433000002</v>
      </c>
      <c r="K27" s="21">
        <f t="shared" si="2"/>
        <v>198.44868837259847</v>
      </c>
    </row>
    <row r="28" spans="1:11" ht="19.5" customHeight="1">
      <c r="A28" s="17">
        <v>2005</v>
      </c>
      <c r="B28" s="291">
        <v>44637</v>
      </c>
      <c r="C28" s="292">
        <v>395</v>
      </c>
      <c r="D28" s="292">
        <v>23903</v>
      </c>
      <c r="E28" s="292">
        <v>0</v>
      </c>
      <c r="F28" s="292">
        <v>76</v>
      </c>
      <c r="G28" s="292">
        <v>17705</v>
      </c>
      <c r="H28" s="293">
        <f t="shared" si="0"/>
        <v>86716</v>
      </c>
      <c r="I28" s="294">
        <v>1356176.7651</v>
      </c>
      <c r="J28" s="294">
        <f t="shared" si="1"/>
        <v>1442892.7651</v>
      </c>
      <c r="K28" s="21">
        <f t="shared" si="2"/>
        <v>127.43242112329224</v>
      </c>
    </row>
    <row r="29" spans="1:11" ht="19.5" customHeight="1">
      <c r="A29" s="17">
        <v>2006</v>
      </c>
      <c r="B29" s="291">
        <v>47106.7919</v>
      </c>
      <c r="C29" s="292">
        <v>2744</v>
      </c>
      <c r="D29" s="292">
        <v>31021</v>
      </c>
      <c r="E29" s="292">
        <v>0</v>
      </c>
      <c r="F29" s="292">
        <v>0</v>
      </c>
      <c r="G29" s="292">
        <v>31031</v>
      </c>
      <c r="H29" s="293">
        <f t="shared" si="0"/>
        <v>111902.7919</v>
      </c>
      <c r="I29" s="294">
        <v>2143361.9323</v>
      </c>
      <c r="J29" s="294">
        <f t="shared" si="1"/>
        <v>2255264.7242</v>
      </c>
      <c r="K29" s="21">
        <f t="shared" si="2"/>
        <v>156.30161705355135</v>
      </c>
    </row>
    <row r="30" spans="1:11" ht="19.5" customHeight="1">
      <c r="A30" s="17">
        <v>2007</v>
      </c>
      <c r="B30" s="295">
        <v>110794</v>
      </c>
      <c r="C30" s="296">
        <v>547</v>
      </c>
      <c r="D30" s="296">
        <v>35291</v>
      </c>
      <c r="E30" s="296">
        <v>0</v>
      </c>
      <c r="F30" s="296">
        <v>0</v>
      </c>
      <c r="G30" s="296">
        <v>35291</v>
      </c>
      <c r="H30" s="293">
        <f t="shared" si="0"/>
        <v>181923</v>
      </c>
      <c r="I30" s="297">
        <v>2442988</v>
      </c>
      <c r="J30" s="294">
        <f t="shared" si="1"/>
        <v>2624911</v>
      </c>
      <c r="K30" s="21">
        <f t="shared" si="2"/>
        <v>116.3903719077202</v>
      </c>
    </row>
    <row r="31" spans="1:11" ht="19.5" customHeight="1">
      <c r="A31" s="17">
        <v>2008</v>
      </c>
      <c r="B31" s="298">
        <v>147812</v>
      </c>
      <c r="C31" s="299">
        <v>512</v>
      </c>
      <c r="D31" s="299">
        <v>29954</v>
      </c>
      <c r="E31" s="299">
        <v>0</v>
      </c>
      <c r="F31" s="299">
        <v>0</v>
      </c>
      <c r="G31" s="299">
        <v>41176</v>
      </c>
      <c r="H31" s="293">
        <f t="shared" si="0"/>
        <v>219454</v>
      </c>
      <c r="I31" s="300">
        <v>3068191</v>
      </c>
      <c r="J31" s="294">
        <f t="shared" si="1"/>
        <v>3287645</v>
      </c>
      <c r="K31" s="21">
        <f t="shared" si="2"/>
        <v>125.24786554667948</v>
      </c>
    </row>
    <row r="32" spans="1:11" ht="19.5" customHeight="1">
      <c r="A32" s="17">
        <v>2009</v>
      </c>
      <c r="B32" s="298">
        <v>190432</v>
      </c>
      <c r="C32" s="299">
        <v>0</v>
      </c>
      <c r="D32" s="299">
        <v>62050</v>
      </c>
      <c r="E32" s="299">
        <v>0</v>
      </c>
      <c r="F32" s="299">
        <v>0</v>
      </c>
      <c r="G32" s="299">
        <v>49545</v>
      </c>
      <c r="H32" s="293">
        <f t="shared" si="0"/>
        <v>302027</v>
      </c>
      <c r="I32" s="301">
        <v>3010341</v>
      </c>
      <c r="J32" s="294">
        <f t="shared" si="1"/>
        <v>3312368</v>
      </c>
      <c r="K32" s="21">
        <f t="shared" si="2"/>
        <v>100.75199725031139</v>
      </c>
    </row>
    <row r="33" spans="1:11" ht="19.5" customHeight="1">
      <c r="A33" s="17">
        <v>2010</v>
      </c>
      <c r="B33" s="302">
        <v>341572</v>
      </c>
      <c r="C33" s="303">
        <v>0</v>
      </c>
      <c r="D33" s="303">
        <v>70537</v>
      </c>
      <c r="E33" s="303">
        <v>0</v>
      </c>
      <c r="F33" s="303">
        <v>0</v>
      </c>
      <c r="G33" s="303">
        <v>48412</v>
      </c>
      <c r="H33" s="293">
        <f t="shared" si="0"/>
        <v>460521</v>
      </c>
      <c r="I33" s="304">
        <v>4822342</v>
      </c>
      <c r="J33" s="294">
        <f t="shared" si="1"/>
        <v>5282863</v>
      </c>
      <c r="K33" s="21">
        <f t="shared" si="2"/>
        <v>159.48901209044405</v>
      </c>
    </row>
    <row r="34" spans="1:11" ht="19.5" customHeight="1">
      <c r="A34" s="17">
        <v>2011</v>
      </c>
      <c r="B34" s="305">
        <v>448937</v>
      </c>
      <c r="C34" s="306">
        <v>0</v>
      </c>
      <c r="D34" s="306">
        <v>62949</v>
      </c>
      <c r="E34" s="306">
        <v>0</v>
      </c>
      <c r="F34" s="306">
        <v>0</v>
      </c>
      <c r="G34" s="306">
        <v>105715</v>
      </c>
      <c r="H34" s="293">
        <f t="shared" si="0"/>
        <v>617601</v>
      </c>
      <c r="I34" s="307">
        <v>7111855</v>
      </c>
      <c r="J34" s="294">
        <f t="shared" si="1"/>
        <v>7729456</v>
      </c>
      <c r="K34" s="21">
        <f t="shared" si="2"/>
        <v>146.31187672290574</v>
      </c>
    </row>
    <row r="35" spans="1:11" ht="19.5" customHeight="1">
      <c r="A35" s="17">
        <v>2012</v>
      </c>
      <c r="B35" s="308">
        <v>428116</v>
      </c>
      <c r="C35" s="309">
        <v>0</v>
      </c>
      <c r="D35" s="309">
        <v>78956</v>
      </c>
      <c r="E35" s="309">
        <v>0</v>
      </c>
      <c r="F35" s="309">
        <v>0</v>
      </c>
      <c r="G35" s="309">
        <v>84684</v>
      </c>
      <c r="H35" s="293">
        <f t="shared" si="0"/>
        <v>591756</v>
      </c>
      <c r="I35" s="307">
        <v>8650858</v>
      </c>
      <c r="J35" s="294">
        <f t="shared" si="1"/>
        <v>9242614</v>
      </c>
      <c r="K35" s="21">
        <f t="shared" si="2"/>
        <v>119.57651353471705</v>
      </c>
    </row>
    <row r="36" spans="1:11" ht="19.5" customHeight="1">
      <c r="A36" s="17">
        <v>2013</v>
      </c>
      <c r="B36" s="298">
        <v>483826</v>
      </c>
      <c r="C36" s="299">
        <v>0</v>
      </c>
      <c r="D36" s="299">
        <v>126670</v>
      </c>
      <c r="E36" s="299">
        <v>0</v>
      </c>
      <c r="F36" s="299">
        <v>0</v>
      </c>
      <c r="G36" s="299">
        <v>101290</v>
      </c>
      <c r="H36" s="293">
        <f t="shared" si="0"/>
        <v>711786</v>
      </c>
      <c r="I36" s="301">
        <v>11226736</v>
      </c>
      <c r="J36" s="335">
        <f t="shared" si="1"/>
        <v>11938522</v>
      </c>
      <c r="K36" s="21">
        <f t="shared" si="2"/>
        <v>129.16824179826182</v>
      </c>
    </row>
    <row r="37" spans="1:11" ht="19.5" customHeight="1">
      <c r="A37" s="17">
        <v>2014</v>
      </c>
      <c r="B37" s="298">
        <v>646604</v>
      </c>
      <c r="C37" s="299">
        <v>0</v>
      </c>
      <c r="D37" s="299">
        <v>165053</v>
      </c>
      <c r="E37" s="299">
        <v>0</v>
      </c>
      <c r="F37" s="299">
        <v>0</v>
      </c>
      <c r="G37" s="299">
        <v>251523</v>
      </c>
      <c r="H37" s="293">
        <f t="shared" si="0"/>
        <v>1063180</v>
      </c>
      <c r="I37" s="301">
        <v>12933031.6147</v>
      </c>
      <c r="J37" s="294">
        <f t="shared" si="1"/>
        <v>13996211.6147</v>
      </c>
      <c r="K37" s="21">
        <f t="shared" si="2"/>
        <v>117.23571489586399</v>
      </c>
    </row>
    <row r="38" spans="1:11" ht="19.5" customHeight="1">
      <c r="A38" s="17">
        <v>2015</v>
      </c>
      <c r="B38" s="298">
        <v>868636</v>
      </c>
      <c r="C38" s="299">
        <v>28575</v>
      </c>
      <c r="D38" s="299">
        <v>464</v>
      </c>
      <c r="E38" s="299">
        <v>0</v>
      </c>
      <c r="F38" s="299">
        <v>2124</v>
      </c>
      <c r="G38" s="299">
        <v>351068</v>
      </c>
      <c r="H38" s="293">
        <f t="shared" si="0"/>
        <v>1250867</v>
      </c>
      <c r="I38" s="301">
        <v>14543112.7404</v>
      </c>
      <c r="J38" s="335">
        <f t="shared" si="1"/>
        <v>15793979.7404</v>
      </c>
      <c r="K38" s="21">
        <f t="shared" si="2"/>
        <v>112.84467665387277</v>
      </c>
    </row>
    <row r="39" spans="1:11" ht="19.5" customHeight="1">
      <c r="A39" s="17">
        <v>2016</v>
      </c>
      <c r="B39" s="298">
        <v>1138388.5005</v>
      </c>
      <c r="C39" s="299">
        <v>35157</v>
      </c>
      <c r="D39" s="299">
        <v>432</v>
      </c>
      <c r="E39" s="299">
        <v>0</v>
      </c>
      <c r="F39" s="299">
        <v>2375</v>
      </c>
      <c r="G39" s="299">
        <v>363123</v>
      </c>
      <c r="H39" s="293">
        <f t="shared" si="0"/>
        <v>1539475.5005</v>
      </c>
      <c r="I39" s="301">
        <v>16455903.0016</v>
      </c>
      <c r="J39" s="294">
        <f t="shared" si="1"/>
        <v>17995378.5021</v>
      </c>
      <c r="K39" s="21">
        <f t="shared" si="2"/>
        <v>113.93821442020062</v>
      </c>
    </row>
    <row r="40" spans="1:11" ht="19.5" customHeight="1">
      <c r="A40" s="17">
        <v>2017</v>
      </c>
      <c r="B40" s="298">
        <v>1372551</v>
      </c>
      <c r="C40" s="299">
        <v>41812</v>
      </c>
      <c r="D40" s="299">
        <v>715</v>
      </c>
      <c r="E40" s="299">
        <v>0</v>
      </c>
      <c r="F40" s="299">
        <v>3209</v>
      </c>
      <c r="G40" s="299">
        <v>423204</v>
      </c>
      <c r="H40" s="293">
        <f t="shared" si="0"/>
        <v>1841491</v>
      </c>
      <c r="I40" s="301">
        <v>19754510.4429</v>
      </c>
      <c r="J40" s="294">
        <f t="shared" si="1"/>
        <v>21596001.4429</v>
      </c>
      <c r="K40" s="21">
        <f t="shared" si="2"/>
        <v>120.00859798742115</v>
      </c>
    </row>
    <row r="41" spans="1:11" ht="19.5" customHeight="1">
      <c r="A41" s="17">
        <v>2018</v>
      </c>
      <c r="B41" s="298">
        <v>1607360</v>
      </c>
      <c r="C41" s="299">
        <v>53244</v>
      </c>
      <c r="D41" s="299">
        <v>1201</v>
      </c>
      <c r="E41" s="299">
        <v>0</v>
      </c>
      <c r="F41" s="299">
        <v>5002</v>
      </c>
      <c r="G41" s="299">
        <v>482019.33</v>
      </c>
      <c r="H41" s="293">
        <f t="shared" si="0"/>
        <v>2148826.33</v>
      </c>
      <c r="I41" s="301">
        <v>20403262.49</v>
      </c>
      <c r="J41" s="294">
        <f t="shared" si="1"/>
        <v>22552088.82</v>
      </c>
      <c r="K41" s="21">
        <f t="shared" si="2"/>
        <v>104.42714999639125</v>
      </c>
    </row>
    <row r="42" spans="1:11" ht="19.5" customHeight="1">
      <c r="A42" s="17">
        <v>2019</v>
      </c>
      <c r="B42" s="298">
        <v>1786320</v>
      </c>
      <c r="C42" s="299">
        <v>63932</v>
      </c>
      <c r="D42" s="299">
        <v>1848</v>
      </c>
      <c r="E42" s="299">
        <v>0</v>
      </c>
      <c r="F42" s="299">
        <v>7256</v>
      </c>
      <c r="G42" s="299">
        <v>493952</v>
      </c>
      <c r="H42" s="293">
        <f t="shared" si="0"/>
        <v>2353308</v>
      </c>
      <c r="I42" s="301">
        <v>21470335.014</v>
      </c>
      <c r="J42" s="335">
        <f t="shared" si="1"/>
        <v>23823643.014</v>
      </c>
      <c r="K42" s="21">
        <f t="shared" si="2"/>
        <v>105.63829898041345</v>
      </c>
    </row>
    <row r="43" spans="1:11" ht="19.5" customHeight="1">
      <c r="A43" s="337">
        <v>2020</v>
      </c>
      <c r="B43" s="341">
        <v>2015482</v>
      </c>
      <c r="C43" s="342">
        <v>140216</v>
      </c>
      <c r="D43" s="342">
        <v>2672</v>
      </c>
      <c r="E43" s="342">
        <v>42</v>
      </c>
      <c r="F43" s="342">
        <v>25958</v>
      </c>
      <c r="G43" s="342">
        <v>750024</v>
      </c>
      <c r="H43" s="293">
        <f t="shared" si="0"/>
        <v>2934394</v>
      </c>
      <c r="I43" s="343">
        <v>29384588.7493</v>
      </c>
      <c r="J43" s="335">
        <f t="shared" si="1"/>
        <v>32318982.7493</v>
      </c>
      <c r="K43" s="21">
        <f t="shared" si="2"/>
        <v>135.65928069988163</v>
      </c>
    </row>
    <row r="44" spans="1:11" ht="19.5" customHeight="1">
      <c r="A44" s="337">
        <v>2021</v>
      </c>
      <c r="B44" s="341">
        <v>2655610.04</v>
      </c>
      <c r="C44" s="342">
        <v>145442</v>
      </c>
      <c r="D44" s="342">
        <v>2802</v>
      </c>
      <c r="E44" s="342">
        <v>30</v>
      </c>
      <c r="F44" s="342">
        <v>26932.1796</v>
      </c>
      <c r="G44" s="342">
        <v>783393</v>
      </c>
      <c r="H44" s="293">
        <f t="shared" si="0"/>
        <v>3614209.2196</v>
      </c>
      <c r="I44" s="343">
        <v>40492473.1304</v>
      </c>
      <c r="J44" s="335">
        <f t="shared" si="1"/>
        <v>44106682.35</v>
      </c>
      <c r="K44" s="21">
        <f t="shared" si="2"/>
        <v>136.47299078729608</v>
      </c>
    </row>
    <row r="45" spans="1:11" ht="19.5" customHeight="1" thickBot="1">
      <c r="A45" s="22">
        <v>2022</v>
      </c>
      <c r="B45" s="310">
        <v>5199609.65</v>
      </c>
      <c r="C45" s="311">
        <v>187123</v>
      </c>
      <c r="D45" s="311">
        <v>3108</v>
      </c>
      <c r="E45" s="311">
        <v>16</v>
      </c>
      <c r="F45" s="311">
        <v>42677</v>
      </c>
      <c r="G45" s="311">
        <v>1105227</v>
      </c>
      <c r="H45" s="293">
        <f t="shared" si="0"/>
        <v>6537760.65</v>
      </c>
      <c r="I45" s="312">
        <v>64924625.58</v>
      </c>
      <c r="J45" s="335">
        <f t="shared" si="1"/>
        <v>71462386.23</v>
      </c>
      <c r="K45" s="21">
        <f t="shared" si="2"/>
        <v>162.02167658615568</v>
      </c>
    </row>
    <row r="46" spans="1:11" ht="14.25" customHeight="1" thickTop="1">
      <c r="A46" s="434"/>
      <c r="B46" s="434"/>
      <c r="C46" s="434"/>
      <c r="D46" s="434"/>
      <c r="E46" s="434"/>
      <c r="F46" s="434"/>
      <c r="G46" s="434"/>
      <c r="H46" s="434"/>
      <c r="I46" s="434"/>
      <c r="J46" s="434"/>
      <c r="K46" s="434"/>
    </row>
    <row r="47" spans="1:12" ht="14.25" customHeight="1">
      <c r="A47" s="419" t="s">
        <v>214</v>
      </c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38"/>
    </row>
    <row r="48" spans="1:12" ht="14.25" customHeight="1">
      <c r="A48" s="419" t="s">
        <v>333</v>
      </c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10"/>
    </row>
    <row r="49" spans="1:12" ht="14.25" customHeight="1">
      <c r="A49" s="419" t="s">
        <v>215</v>
      </c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38"/>
    </row>
    <row r="50" spans="1:12" ht="14.25" customHeight="1">
      <c r="A50" s="419" t="s">
        <v>216</v>
      </c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10"/>
    </row>
    <row r="51" spans="1:12" ht="14.25" customHeight="1">
      <c r="A51" s="435"/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0"/>
    </row>
    <row r="52" spans="1:12" ht="14.25" customHeight="1">
      <c r="A52" s="315" t="s">
        <v>313</v>
      </c>
      <c r="B52" s="316"/>
      <c r="C52" s="316"/>
      <c r="D52" s="316"/>
      <c r="E52" s="316"/>
      <c r="F52" s="316"/>
      <c r="G52" s="316"/>
      <c r="H52" s="316"/>
      <c r="I52" s="317"/>
      <c r="J52" s="10"/>
      <c r="K52" s="10"/>
      <c r="L52" s="10"/>
    </row>
    <row r="53" spans="1:12" ht="14.25" customHeight="1">
      <c r="A53" s="430" t="s">
        <v>312</v>
      </c>
      <c r="B53" s="430"/>
      <c r="C53" s="430"/>
      <c r="D53" s="430"/>
      <c r="E53" s="430"/>
      <c r="F53" s="430"/>
      <c r="G53" s="430"/>
      <c r="H53" s="430"/>
      <c r="I53" s="430"/>
      <c r="J53" s="10"/>
      <c r="K53" s="10"/>
      <c r="L53" s="10"/>
    </row>
    <row r="54" spans="1:12" ht="16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6.5" customHeight="1">
      <c r="A55" s="10"/>
      <c r="B55" s="10"/>
      <c r="F55" s="10"/>
      <c r="G55" s="10"/>
      <c r="H55" s="10"/>
      <c r="I55" s="10"/>
      <c r="J55" s="10"/>
      <c r="K55" s="10"/>
      <c r="L55" s="10"/>
    </row>
    <row r="56" spans="1:12" ht="16.5" customHeight="1">
      <c r="A56" s="10"/>
      <c r="B56" s="10"/>
      <c r="F56" s="10"/>
      <c r="G56" s="10"/>
      <c r="H56" s="10"/>
      <c r="I56" s="10"/>
      <c r="J56" s="10"/>
      <c r="K56" s="10"/>
      <c r="L56" s="10"/>
    </row>
    <row r="57" spans="1:12" ht="15" customHeight="1">
      <c r="A57" s="152"/>
      <c r="B57" s="152"/>
      <c r="D57" s="2" t="s">
        <v>4</v>
      </c>
      <c r="F57" s="152"/>
      <c r="G57" s="152"/>
      <c r="H57" s="152"/>
      <c r="I57" s="152"/>
      <c r="J57" s="152"/>
      <c r="K57" s="152"/>
      <c r="L57" s="152"/>
    </row>
  </sheetData>
  <sheetProtection/>
  <mergeCells count="14">
    <mergeCell ref="A2:K2"/>
    <mergeCell ref="A3:K4"/>
    <mergeCell ref="A5:A6"/>
    <mergeCell ref="B5:H5"/>
    <mergeCell ref="I5:I6"/>
    <mergeCell ref="A53:I53"/>
    <mergeCell ref="J5:J6"/>
    <mergeCell ref="K5:K6"/>
    <mergeCell ref="A48:K48"/>
    <mergeCell ref="A47:K47"/>
    <mergeCell ref="A46:K46"/>
    <mergeCell ref="A51:K51"/>
    <mergeCell ref="A50:K50"/>
    <mergeCell ref="A49:K49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ignoredErrors>
    <ignoredError sqref="H7:H45" formulaRange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13.25390625" style="0" customWidth="1"/>
    <col min="2" max="2" width="40.125" style="0" bestFit="1" customWidth="1"/>
    <col min="3" max="3" width="20.75390625" style="57" customWidth="1"/>
    <col min="4" max="4" width="20.75390625" style="0" customWidth="1"/>
    <col min="6" max="6" width="9.00390625" style="0" customWidth="1"/>
    <col min="7" max="7" width="12.00390625" style="0" customWidth="1"/>
  </cols>
  <sheetData>
    <row r="1" spans="1:4" s="27" customFormat="1" ht="15.75" thickBot="1">
      <c r="A1" s="26" t="s">
        <v>5</v>
      </c>
      <c r="D1" s="39" t="s">
        <v>2</v>
      </c>
    </row>
    <row r="2" spans="1:4" ht="29.25" customHeight="1" thickBot="1" thickTop="1">
      <c r="A2" s="500" t="s">
        <v>353</v>
      </c>
      <c r="B2" s="501"/>
      <c r="C2" s="501"/>
      <c r="D2" s="502"/>
    </row>
    <row r="3" spans="1:4" ht="23.25" customHeight="1">
      <c r="A3" s="503" t="s">
        <v>352</v>
      </c>
      <c r="B3" s="413"/>
      <c r="C3" s="413"/>
      <c r="D3" s="450"/>
    </row>
    <row r="4" spans="1:4" ht="24" customHeight="1" thickBot="1">
      <c r="A4" s="459"/>
      <c r="B4" s="460"/>
      <c r="C4" s="460"/>
      <c r="D4" s="461"/>
    </row>
    <row r="5" spans="1:4" ht="30" customHeight="1" thickBot="1">
      <c r="A5" s="504"/>
      <c r="B5" s="505"/>
      <c r="C5" s="64">
        <v>2021</v>
      </c>
      <c r="D5" s="398">
        <v>2022</v>
      </c>
    </row>
    <row r="6" spans="1:4" ht="19.5" customHeight="1">
      <c r="A6" s="506" t="s">
        <v>40</v>
      </c>
      <c r="B6" s="395" t="s">
        <v>41</v>
      </c>
      <c r="C6" s="396">
        <v>29</v>
      </c>
      <c r="D6" s="397">
        <v>29</v>
      </c>
    </row>
    <row r="7" spans="1:4" ht="19.5" customHeight="1">
      <c r="A7" s="486"/>
      <c r="B7" s="41" t="s">
        <v>43</v>
      </c>
      <c r="C7" s="44">
        <v>17</v>
      </c>
      <c r="D7" s="256">
        <v>17</v>
      </c>
    </row>
    <row r="8" spans="1:4" ht="19.5" customHeight="1">
      <c r="A8" s="486"/>
      <c r="B8" s="41" t="s">
        <v>44</v>
      </c>
      <c r="C8" s="44">
        <v>15</v>
      </c>
      <c r="D8" s="256">
        <v>15</v>
      </c>
    </row>
    <row r="9" spans="1:4" ht="19.5" customHeight="1">
      <c r="A9" s="486"/>
      <c r="B9" s="157" t="s">
        <v>22</v>
      </c>
      <c r="C9" s="158">
        <v>61</v>
      </c>
      <c r="D9" s="385">
        <v>61</v>
      </c>
    </row>
    <row r="10" spans="1:4" ht="19.5" customHeight="1">
      <c r="A10" s="486" t="s">
        <v>45</v>
      </c>
      <c r="B10" s="41" t="s">
        <v>47</v>
      </c>
      <c r="C10" s="5">
        <v>8</v>
      </c>
      <c r="D10" s="257">
        <v>8</v>
      </c>
    </row>
    <row r="11" spans="1:4" ht="19.5" customHeight="1">
      <c r="A11" s="486"/>
      <c r="B11" s="41" t="s">
        <v>49</v>
      </c>
      <c r="C11" s="5">
        <v>1</v>
      </c>
      <c r="D11" s="257">
        <v>1</v>
      </c>
    </row>
    <row r="12" spans="1:4" ht="19.5" customHeight="1">
      <c r="A12" s="486"/>
      <c r="B12" s="45" t="s">
        <v>54</v>
      </c>
      <c r="C12" s="5">
        <v>1</v>
      </c>
      <c r="D12" s="257">
        <v>1</v>
      </c>
    </row>
    <row r="13" spans="1:4" ht="19.5" customHeight="1">
      <c r="A13" s="486"/>
      <c r="B13" s="41" t="s">
        <v>65</v>
      </c>
      <c r="C13" s="5">
        <v>4</v>
      </c>
      <c r="D13" s="257">
        <v>4</v>
      </c>
    </row>
    <row r="14" spans="1:4" ht="19.5" customHeight="1">
      <c r="A14" s="486"/>
      <c r="B14" s="41" t="s">
        <v>69</v>
      </c>
      <c r="C14" s="47">
        <v>0</v>
      </c>
      <c r="D14" s="48">
        <v>0</v>
      </c>
    </row>
    <row r="15" spans="1:4" ht="19.5" customHeight="1">
      <c r="A15" s="486"/>
      <c r="B15" s="41" t="s">
        <v>72</v>
      </c>
      <c r="C15" s="47">
        <v>6</v>
      </c>
      <c r="D15" s="48">
        <v>5</v>
      </c>
    </row>
    <row r="16" spans="1:4" ht="19.5" customHeight="1">
      <c r="A16" s="486"/>
      <c r="B16" s="41" t="s">
        <v>74</v>
      </c>
      <c r="C16" s="47">
        <v>19</v>
      </c>
      <c r="D16" s="48">
        <v>18</v>
      </c>
    </row>
    <row r="17" spans="1:4" ht="19.5" customHeight="1">
      <c r="A17" s="486"/>
      <c r="B17" s="41" t="s">
        <v>75</v>
      </c>
      <c r="C17" s="47">
        <v>10</v>
      </c>
      <c r="D17" s="48">
        <v>10</v>
      </c>
    </row>
    <row r="18" spans="1:4" ht="19.5" customHeight="1">
      <c r="A18" s="486"/>
      <c r="B18" s="157" t="s">
        <v>22</v>
      </c>
      <c r="C18" s="159">
        <v>49</v>
      </c>
      <c r="D18" s="386">
        <v>47</v>
      </c>
    </row>
    <row r="19" spans="1:4" ht="19.5" customHeight="1">
      <c r="A19" s="486" t="s">
        <v>76</v>
      </c>
      <c r="B19" s="392" t="s">
        <v>76</v>
      </c>
      <c r="C19" s="393"/>
      <c r="D19" s="394"/>
    </row>
    <row r="20" spans="1:4" ht="19.5" customHeight="1">
      <c r="A20" s="486"/>
      <c r="B20" s="41" t="s">
        <v>46</v>
      </c>
      <c r="C20" s="33">
        <v>0</v>
      </c>
      <c r="D20" s="37">
        <v>0</v>
      </c>
    </row>
    <row r="21" spans="1:4" ht="19.5" customHeight="1">
      <c r="A21" s="486"/>
      <c r="B21" s="41" t="s">
        <v>77</v>
      </c>
      <c r="C21" s="47">
        <v>0</v>
      </c>
      <c r="D21" s="48">
        <v>0</v>
      </c>
    </row>
    <row r="22" spans="1:4" ht="19.5" customHeight="1">
      <c r="A22" s="486"/>
      <c r="B22" s="45" t="s">
        <v>85</v>
      </c>
      <c r="C22" s="47" t="s">
        <v>23</v>
      </c>
      <c r="D22" s="48">
        <v>0</v>
      </c>
    </row>
    <row r="23" spans="1:4" ht="19.5" customHeight="1">
      <c r="A23" s="486"/>
      <c r="B23" s="157" t="s">
        <v>22</v>
      </c>
      <c r="C23" s="159">
        <v>0</v>
      </c>
      <c r="D23" s="386">
        <v>0</v>
      </c>
    </row>
    <row r="24" spans="1:4" ht="19.5" customHeight="1">
      <c r="A24" s="489" t="s">
        <v>88</v>
      </c>
      <c r="B24" s="490"/>
      <c r="C24" s="49"/>
      <c r="D24" s="259"/>
    </row>
    <row r="25" spans="1:4" ht="19.5" customHeight="1">
      <c r="A25" s="496"/>
      <c r="B25" s="41" t="s">
        <v>316</v>
      </c>
      <c r="C25" s="47">
        <v>1</v>
      </c>
      <c r="D25" s="48">
        <v>1</v>
      </c>
    </row>
    <row r="26" spans="1:4" ht="19.5" customHeight="1">
      <c r="A26" s="496"/>
      <c r="B26" s="41" t="s">
        <v>90</v>
      </c>
      <c r="C26" s="47">
        <v>1</v>
      </c>
      <c r="D26" s="48">
        <v>1</v>
      </c>
    </row>
    <row r="27" spans="1:4" ht="19.5" customHeight="1">
      <c r="A27" s="496"/>
      <c r="B27" s="41" t="s">
        <v>318</v>
      </c>
      <c r="C27" s="5">
        <v>0</v>
      </c>
      <c r="D27" s="257">
        <v>0</v>
      </c>
    </row>
    <row r="28" spans="1:4" ht="19.5" customHeight="1">
      <c r="A28" s="496"/>
      <c r="B28" s="41" t="s">
        <v>255</v>
      </c>
      <c r="C28" s="5">
        <v>1</v>
      </c>
      <c r="D28" s="257">
        <v>1</v>
      </c>
    </row>
    <row r="29" spans="1:4" ht="19.5" customHeight="1">
      <c r="A29" s="496"/>
      <c r="B29" s="41" t="s">
        <v>93</v>
      </c>
      <c r="C29" s="5">
        <v>0</v>
      </c>
      <c r="D29" s="257">
        <v>0</v>
      </c>
    </row>
    <row r="30" spans="1:4" ht="19.5" customHeight="1">
      <c r="A30" s="496"/>
      <c r="B30" s="41" t="s">
        <v>52</v>
      </c>
      <c r="C30" s="47">
        <v>10</v>
      </c>
      <c r="D30" s="48">
        <v>11</v>
      </c>
    </row>
    <row r="31" spans="1:4" ht="19.5" customHeight="1">
      <c r="A31" s="496"/>
      <c r="B31" s="41" t="s">
        <v>94</v>
      </c>
      <c r="C31" s="47">
        <v>0</v>
      </c>
      <c r="D31" s="48">
        <v>0</v>
      </c>
    </row>
    <row r="32" spans="1:4" ht="19.5" customHeight="1">
      <c r="A32" s="496"/>
      <c r="B32" s="50" t="s">
        <v>97</v>
      </c>
      <c r="C32" s="5">
        <v>1</v>
      </c>
      <c r="D32" s="257">
        <v>1</v>
      </c>
    </row>
    <row r="33" spans="1:4" ht="19.5" customHeight="1">
      <c r="A33" s="496"/>
      <c r="B33" s="41" t="s">
        <v>285</v>
      </c>
      <c r="C33" s="5">
        <v>1</v>
      </c>
      <c r="D33" s="257">
        <v>1</v>
      </c>
    </row>
    <row r="34" spans="1:4" ht="19.5" customHeight="1">
      <c r="A34" s="496"/>
      <c r="B34" s="52" t="s">
        <v>101</v>
      </c>
      <c r="C34" s="5">
        <v>2</v>
      </c>
      <c r="D34" s="257">
        <v>2</v>
      </c>
    </row>
    <row r="35" spans="1:4" ht="19.5" customHeight="1">
      <c r="A35" s="496"/>
      <c r="B35" s="52" t="s">
        <v>286</v>
      </c>
      <c r="C35" s="5">
        <v>0</v>
      </c>
      <c r="D35" s="257">
        <v>0</v>
      </c>
    </row>
    <row r="36" spans="1:4" ht="19.5" customHeight="1">
      <c r="A36" s="496"/>
      <c r="B36" s="52" t="s">
        <v>257</v>
      </c>
      <c r="C36" s="5">
        <v>1</v>
      </c>
      <c r="D36" s="257">
        <v>1</v>
      </c>
    </row>
    <row r="37" spans="1:4" ht="19.5" customHeight="1">
      <c r="A37" s="496"/>
      <c r="B37" s="52" t="s">
        <v>325</v>
      </c>
      <c r="C37" s="5">
        <v>8</v>
      </c>
      <c r="D37" s="257">
        <v>8</v>
      </c>
    </row>
    <row r="38" spans="1:4" ht="19.5" customHeight="1">
      <c r="A38" s="496"/>
      <c r="B38" s="52" t="s">
        <v>289</v>
      </c>
      <c r="C38" s="73">
        <v>0</v>
      </c>
      <c r="D38" s="258">
        <v>0</v>
      </c>
    </row>
    <row r="39" spans="1:4" ht="19.5" customHeight="1">
      <c r="A39" s="496"/>
      <c r="B39" s="52" t="s">
        <v>71</v>
      </c>
      <c r="C39" s="51">
        <v>0</v>
      </c>
      <c r="D39" s="387">
        <v>0</v>
      </c>
    </row>
    <row r="40" spans="1:4" ht="19.5" customHeight="1">
      <c r="A40" s="496"/>
      <c r="B40" s="52" t="s">
        <v>73</v>
      </c>
      <c r="C40" s="51">
        <v>11</v>
      </c>
      <c r="D40" s="387">
        <v>11</v>
      </c>
    </row>
    <row r="41" spans="1:4" ht="19.5" customHeight="1">
      <c r="A41" s="497"/>
      <c r="B41" s="157" t="s">
        <v>22</v>
      </c>
      <c r="C41" s="160">
        <v>37</v>
      </c>
      <c r="D41" s="388">
        <v>38</v>
      </c>
    </row>
    <row r="42" spans="1:4" ht="19.5" customHeight="1">
      <c r="A42" s="486" t="s">
        <v>102</v>
      </c>
      <c r="B42" s="41" t="s">
        <v>105</v>
      </c>
      <c r="C42" s="47">
        <v>0</v>
      </c>
      <c r="D42" s="48">
        <v>0</v>
      </c>
    </row>
    <row r="43" spans="1:4" ht="19.5" customHeight="1">
      <c r="A43" s="486"/>
      <c r="B43" s="41" t="s">
        <v>108</v>
      </c>
      <c r="C43" s="47">
        <v>0</v>
      </c>
      <c r="D43" s="48">
        <v>0</v>
      </c>
    </row>
    <row r="44" spans="1:4" ht="19.5" customHeight="1">
      <c r="A44" s="486"/>
      <c r="B44" s="45" t="s">
        <v>320</v>
      </c>
      <c r="C44" s="5">
        <v>0</v>
      </c>
      <c r="D44" s="257">
        <v>0</v>
      </c>
    </row>
    <row r="45" spans="1:4" ht="19.5" customHeight="1">
      <c r="A45" s="486"/>
      <c r="B45" s="41" t="s">
        <v>110</v>
      </c>
      <c r="C45" s="47">
        <v>0</v>
      </c>
      <c r="D45" s="48">
        <v>0</v>
      </c>
    </row>
    <row r="46" spans="1:4" ht="19.5" customHeight="1">
      <c r="A46" s="486"/>
      <c r="B46" s="41" t="s">
        <v>112</v>
      </c>
      <c r="C46" s="47">
        <v>0</v>
      </c>
      <c r="D46" s="48">
        <v>0</v>
      </c>
    </row>
    <row r="47" spans="1:4" ht="19.5" customHeight="1">
      <c r="A47" s="486"/>
      <c r="B47" s="157" t="s">
        <v>22</v>
      </c>
      <c r="C47" s="160">
        <v>0</v>
      </c>
      <c r="D47" s="388">
        <v>0</v>
      </c>
    </row>
    <row r="48" spans="1:4" s="334" customFormat="1" ht="19.5" customHeight="1">
      <c r="A48" s="491" t="s">
        <v>116</v>
      </c>
      <c r="B48" s="492"/>
      <c r="C48" s="249">
        <v>3</v>
      </c>
      <c r="D48" s="389">
        <v>3</v>
      </c>
    </row>
    <row r="49" spans="1:4" s="334" customFormat="1" ht="19.5" customHeight="1">
      <c r="A49" s="493" t="s">
        <v>117</v>
      </c>
      <c r="B49" s="494"/>
      <c r="C49" s="249" t="s">
        <v>23</v>
      </c>
      <c r="D49" s="389" t="s">
        <v>23</v>
      </c>
    </row>
    <row r="50" spans="1:4" ht="19.5" customHeight="1">
      <c r="A50" s="495" t="s">
        <v>40</v>
      </c>
      <c r="B50" s="41" t="s">
        <v>118</v>
      </c>
      <c r="C50" s="49">
        <v>1</v>
      </c>
      <c r="D50" s="259">
        <v>1</v>
      </c>
    </row>
    <row r="51" spans="1:4" ht="19.5" customHeight="1">
      <c r="A51" s="486"/>
      <c r="B51" s="41" t="s">
        <v>119</v>
      </c>
      <c r="C51" s="73">
        <v>1</v>
      </c>
      <c r="D51" s="258">
        <v>1</v>
      </c>
    </row>
    <row r="52" spans="1:4" ht="19.5" customHeight="1">
      <c r="A52" s="486"/>
      <c r="B52" s="41" t="s">
        <v>120</v>
      </c>
      <c r="C52" s="73">
        <v>0</v>
      </c>
      <c r="D52" s="258">
        <v>0</v>
      </c>
    </row>
    <row r="53" spans="1:4" ht="19.5" customHeight="1">
      <c r="A53" s="486"/>
      <c r="B53" s="157" t="s">
        <v>22</v>
      </c>
      <c r="C53" s="159">
        <v>2</v>
      </c>
      <c r="D53" s="386">
        <v>2</v>
      </c>
    </row>
    <row r="54" spans="1:4" ht="19.5" customHeight="1">
      <c r="A54" s="486" t="s">
        <v>45</v>
      </c>
      <c r="B54" s="52" t="s">
        <v>122</v>
      </c>
      <c r="C54" s="49">
        <v>1</v>
      </c>
      <c r="D54" s="259">
        <v>1</v>
      </c>
    </row>
    <row r="55" spans="1:4" ht="19.5" customHeight="1">
      <c r="A55" s="486"/>
      <c r="B55" s="41" t="s">
        <v>329</v>
      </c>
      <c r="C55" s="5" t="s">
        <v>23</v>
      </c>
      <c r="D55" s="257">
        <v>0</v>
      </c>
    </row>
    <row r="56" spans="1:4" ht="19.5" customHeight="1">
      <c r="A56" s="486"/>
      <c r="B56" s="41" t="s">
        <v>345</v>
      </c>
      <c r="C56" s="47">
        <v>0</v>
      </c>
      <c r="D56" s="48">
        <v>0</v>
      </c>
    </row>
    <row r="57" spans="1:4" ht="19.5" customHeight="1">
      <c r="A57" s="486"/>
      <c r="B57" s="41" t="s">
        <v>125</v>
      </c>
      <c r="C57" s="47">
        <v>0</v>
      </c>
      <c r="D57" s="48">
        <v>0</v>
      </c>
    </row>
    <row r="58" spans="1:4" ht="19.5" customHeight="1">
      <c r="A58" s="486"/>
      <c r="B58" s="41" t="s">
        <v>319</v>
      </c>
      <c r="C58" s="5">
        <v>0</v>
      </c>
      <c r="D58" s="257">
        <v>0</v>
      </c>
    </row>
    <row r="59" spans="1:4" ht="19.5" customHeight="1">
      <c r="A59" s="486"/>
      <c r="B59" s="41" t="s">
        <v>126</v>
      </c>
      <c r="C59" s="5">
        <v>0</v>
      </c>
      <c r="D59" s="257">
        <v>0</v>
      </c>
    </row>
    <row r="60" spans="1:4" ht="19.5" customHeight="1">
      <c r="A60" s="486"/>
      <c r="B60" s="108" t="s">
        <v>256</v>
      </c>
      <c r="C60" s="5">
        <v>0</v>
      </c>
      <c r="D60" s="257">
        <v>0</v>
      </c>
    </row>
    <row r="61" spans="1:4" ht="19.5" customHeight="1">
      <c r="A61" s="486"/>
      <c r="B61" s="41" t="s">
        <v>128</v>
      </c>
      <c r="C61" s="5">
        <v>0</v>
      </c>
      <c r="D61" s="257">
        <v>0</v>
      </c>
    </row>
    <row r="62" spans="1:4" ht="19.5" customHeight="1">
      <c r="A62" s="486"/>
      <c r="B62" s="41" t="s">
        <v>133</v>
      </c>
      <c r="C62" s="47">
        <v>0</v>
      </c>
      <c r="D62" s="48">
        <v>0</v>
      </c>
    </row>
    <row r="63" spans="1:4" ht="19.5" customHeight="1">
      <c r="A63" s="486"/>
      <c r="B63" s="157" t="s">
        <v>22</v>
      </c>
      <c r="C63" s="159">
        <v>1</v>
      </c>
      <c r="D63" s="386">
        <v>1</v>
      </c>
    </row>
    <row r="64" spans="1:4" ht="19.5" customHeight="1">
      <c r="A64" s="486" t="s">
        <v>88</v>
      </c>
      <c r="B64" s="108" t="s">
        <v>317</v>
      </c>
      <c r="C64" s="5">
        <v>0</v>
      </c>
      <c r="D64" s="257">
        <v>0</v>
      </c>
    </row>
    <row r="65" spans="1:4" ht="19.5" customHeight="1">
      <c r="A65" s="486"/>
      <c r="B65" s="41" t="s">
        <v>134</v>
      </c>
      <c r="C65" s="5">
        <v>0</v>
      </c>
      <c r="D65" s="257">
        <v>0</v>
      </c>
    </row>
    <row r="66" spans="1:4" ht="19.5" customHeight="1">
      <c r="A66" s="486"/>
      <c r="B66" s="41" t="s">
        <v>287</v>
      </c>
      <c r="C66" s="5">
        <v>0</v>
      </c>
      <c r="D66" s="257">
        <v>0</v>
      </c>
    </row>
    <row r="67" spans="1:4" ht="19.5" customHeight="1">
      <c r="A67" s="486"/>
      <c r="B67" s="41" t="s">
        <v>258</v>
      </c>
      <c r="C67" s="51">
        <v>0</v>
      </c>
      <c r="D67" s="387">
        <v>0</v>
      </c>
    </row>
    <row r="68" spans="1:4" ht="19.5" customHeight="1">
      <c r="A68" s="486"/>
      <c r="B68" s="157" t="s">
        <v>22</v>
      </c>
      <c r="C68" s="159">
        <v>0</v>
      </c>
      <c r="D68" s="386">
        <v>0</v>
      </c>
    </row>
    <row r="69" spans="1:4" ht="19.5" customHeight="1" thickBot="1">
      <c r="A69" s="498" t="s">
        <v>139</v>
      </c>
      <c r="B69" s="499"/>
      <c r="C69" s="54">
        <v>153</v>
      </c>
      <c r="D69" s="391">
        <v>152</v>
      </c>
    </row>
    <row r="70" spans="1:4" ht="14.25" customHeight="1" thickTop="1">
      <c r="A70" s="428"/>
      <c r="B70" s="428"/>
      <c r="C70" s="428"/>
      <c r="D70" s="428"/>
    </row>
    <row r="71" spans="1:2" ht="14.25" customHeight="1">
      <c r="A71" s="449" t="s">
        <v>330</v>
      </c>
      <c r="B71" s="449"/>
    </row>
    <row r="72" spans="1:2" ht="14.25" customHeight="1">
      <c r="A72" s="449" t="s">
        <v>333</v>
      </c>
      <c r="B72" s="449"/>
    </row>
    <row r="73" spans="1:2" ht="14.25" customHeight="1">
      <c r="A73" s="449" t="s">
        <v>215</v>
      </c>
      <c r="B73" s="449"/>
    </row>
    <row r="74" spans="1:2" ht="14.25" customHeight="1">
      <c r="A74" s="449" t="s">
        <v>216</v>
      </c>
      <c r="B74" s="449"/>
    </row>
  </sheetData>
  <sheetProtection/>
  <mergeCells count="20">
    <mergeCell ref="A2:D2"/>
    <mergeCell ref="A3:D4"/>
    <mergeCell ref="A5:B5"/>
    <mergeCell ref="A6:A9"/>
    <mergeCell ref="A10:A18"/>
    <mergeCell ref="A19:A23"/>
    <mergeCell ref="A24:B24"/>
    <mergeCell ref="A25:A41"/>
    <mergeCell ref="A42:A47"/>
    <mergeCell ref="A48:B48"/>
    <mergeCell ref="A49:B49"/>
    <mergeCell ref="A50:A53"/>
    <mergeCell ref="A73:B73"/>
    <mergeCell ref="A74:B74"/>
    <mergeCell ref="A54:A63"/>
    <mergeCell ref="A64:A68"/>
    <mergeCell ref="A69:B69"/>
    <mergeCell ref="A70:D70"/>
    <mergeCell ref="A71:B71"/>
    <mergeCell ref="A72:B72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12.875" style="0" customWidth="1"/>
    <col min="2" max="2" width="14.625" style="0" customWidth="1"/>
    <col min="3" max="3" width="11.125" style="0" customWidth="1"/>
    <col min="4" max="4" width="11.00390625" style="0" customWidth="1"/>
    <col min="5" max="5" width="14.125" style="0" customWidth="1"/>
    <col min="6" max="6" width="12.75390625" style="0" customWidth="1"/>
    <col min="7" max="7" width="10.875" style="0" customWidth="1"/>
    <col min="8" max="8" width="11.75390625" style="0" customWidth="1"/>
    <col min="9" max="9" width="13.875" style="0" customWidth="1"/>
    <col min="10" max="10" width="12.125" style="0" customWidth="1"/>
  </cols>
  <sheetData>
    <row r="1" spans="1:10" s="27" customFormat="1" ht="15.75" thickBot="1">
      <c r="A1" s="26" t="s">
        <v>5</v>
      </c>
      <c r="J1" s="9" t="s">
        <v>2</v>
      </c>
    </row>
    <row r="2" spans="1:10" ht="23.25" customHeight="1" thickTop="1">
      <c r="A2" s="420" t="s">
        <v>24</v>
      </c>
      <c r="B2" s="421"/>
      <c r="C2" s="421"/>
      <c r="D2" s="421"/>
      <c r="E2" s="421"/>
      <c r="F2" s="421"/>
      <c r="G2" s="421"/>
      <c r="H2" s="421"/>
      <c r="I2" s="421"/>
      <c r="J2" s="423"/>
    </row>
    <row r="3" spans="1:10" ht="25.5" customHeight="1">
      <c r="A3" s="444" t="s">
        <v>336</v>
      </c>
      <c r="B3" s="445"/>
      <c r="C3" s="445"/>
      <c r="D3" s="445"/>
      <c r="E3" s="445"/>
      <c r="F3" s="445"/>
      <c r="G3" s="445"/>
      <c r="H3" s="445"/>
      <c r="I3" s="445"/>
      <c r="J3" s="446"/>
    </row>
    <row r="4" spans="1:10" ht="27" customHeight="1" thickBot="1">
      <c r="A4" s="447"/>
      <c r="B4" s="416"/>
      <c r="C4" s="416"/>
      <c r="D4" s="416"/>
      <c r="E4" s="416"/>
      <c r="F4" s="416"/>
      <c r="G4" s="416"/>
      <c r="H4" s="416"/>
      <c r="I4" s="416"/>
      <c r="J4" s="448"/>
    </row>
    <row r="5" spans="1:10" ht="57" customHeight="1" thickBot="1">
      <c r="A5" s="330" t="s">
        <v>25</v>
      </c>
      <c r="B5" s="329" t="s">
        <v>26</v>
      </c>
      <c r="C5" s="65" t="s">
        <v>27</v>
      </c>
      <c r="D5" s="65" t="s">
        <v>28</v>
      </c>
      <c r="E5" s="65" t="s">
        <v>29</v>
      </c>
      <c r="F5" s="65" t="s">
        <v>30</v>
      </c>
      <c r="G5" s="65" t="s">
        <v>31</v>
      </c>
      <c r="H5" s="65" t="s">
        <v>32</v>
      </c>
      <c r="I5" s="65" t="s">
        <v>22</v>
      </c>
      <c r="J5" s="331" t="s">
        <v>33</v>
      </c>
    </row>
    <row r="6" spans="1:10" ht="19.5" customHeight="1">
      <c r="A6" s="313">
        <v>1987</v>
      </c>
      <c r="B6" s="318">
        <v>0.062056</v>
      </c>
      <c r="C6" s="319">
        <v>0.007657</v>
      </c>
      <c r="D6" s="319">
        <v>0.044973</v>
      </c>
      <c r="E6" s="319">
        <v>0.00063</v>
      </c>
      <c r="F6" s="319">
        <v>0.120631</v>
      </c>
      <c r="G6" s="319">
        <v>0.001446</v>
      </c>
      <c r="H6" s="319" t="s">
        <v>23</v>
      </c>
      <c r="I6" s="320">
        <v>0.240472</v>
      </c>
      <c r="J6" s="314">
        <v>100</v>
      </c>
    </row>
    <row r="7" spans="1:10" ht="19.5" customHeight="1">
      <c r="A7" s="313">
        <v>1988</v>
      </c>
      <c r="B7" s="318">
        <v>0.11218399999999999</v>
      </c>
      <c r="C7" s="319">
        <v>0.006656</v>
      </c>
      <c r="D7" s="319">
        <v>0.05374</v>
      </c>
      <c r="E7" s="319">
        <v>0.011456</v>
      </c>
      <c r="F7" s="319">
        <v>0.19927899999999998</v>
      </c>
      <c r="G7" s="319">
        <v>0.005188</v>
      </c>
      <c r="H7" s="319" t="s">
        <v>23</v>
      </c>
      <c r="I7" s="320">
        <v>0.391485</v>
      </c>
      <c r="J7" s="314">
        <f>I7/I6*100</f>
        <v>162.79857946039456</v>
      </c>
    </row>
    <row r="8" spans="1:10" ht="19.5" customHeight="1">
      <c r="A8" s="313">
        <v>1989</v>
      </c>
      <c r="B8" s="318">
        <v>0.20372</v>
      </c>
      <c r="C8" s="319">
        <v>0.009271000000000001</v>
      </c>
      <c r="D8" s="319">
        <v>0.102441</v>
      </c>
      <c r="E8" s="319">
        <v>0.011723</v>
      </c>
      <c r="F8" s="319">
        <v>0.275852</v>
      </c>
      <c r="G8" s="319">
        <v>0.010971</v>
      </c>
      <c r="H8" s="319" t="s">
        <v>23</v>
      </c>
      <c r="I8" s="320">
        <v>0.6180239999999999</v>
      </c>
      <c r="J8" s="314">
        <f aca="true" t="shared" si="0" ref="J8:J41">I8/I7*100</f>
        <v>157.8665849266255</v>
      </c>
    </row>
    <row r="9" spans="1:10" ht="19.5" customHeight="1">
      <c r="A9" s="313">
        <v>1990</v>
      </c>
      <c r="B9" s="318">
        <v>0.266352</v>
      </c>
      <c r="C9" s="319">
        <v>0.016573</v>
      </c>
      <c r="D9" s="319">
        <v>0.13975800000000002</v>
      </c>
      <c r="E9" s="319">
        <v>0.012535000000000001</v>
      </c>
      <c r="F9" s="319">
        <v>0.46288999999999997</v>
      </c>
      <c r="G9" s="319">
        <v>0.028877</v>
      </c>
      <c r="H9" s="319" t="s">
        <v>23</v>
      </c>
      <c r="I9" s="320">
        <v>0.9338879999999999</v>
      </c>
      <c r="J9" s="314">
        <f t="shared" si="0"/>
        <v>151.10869480796865</v>
      </c>
    </row>
    <row r="10" spans="1:10" ht="19.5" customHeight="1">
      <c r="A10" s="313">
        <v>1991</v>
      </c>
      <c r="B10" s="318">
        <v>0.41531599999999996</v>
      </c>
      <c r="C10" s="319">
        <v>0.0045179999999999994</v>
      </c>
      <c r="D10" s="319">
        <v>0.205646</v>
      </c>
      <c r="E10" s="319">
        <v>0.00325</v>
      </c>
      <c r="F10" s="319">
        <v>1.1353199999999999</v>
      </c>
      <c r="G10" s="319">
        <v>0.049015</v>
      </c>
      <c r="H10" s="319" t="s">
        <v>23</v>
      </c>
      <c r="I10" s="320">
        <v>1.8223059999999998</v>
      </c>
      <c r="J10" s="314">
        <f t="shared" si="0"/>
        <v>195.13110779879386</v>
      </c>
    </row>
    <row r="11" spans="1:10" ht="19.5" customHeight="1">
      <c r="A11" s="313">
        <v>1992</v>
      </c>
      <c r="B11" s="318">
        <v>0.687562</v>
      </c>
      <c r="C11" s="319">
        <v>0.010839</v>
      </c>
      <c r="D11" s="319">
        <v>0.307256</v>
      </c>
      <c r="E11" s="319">
        <v>0.004497</v>
      </c>
      <c r="F11" s="319">
        <v>2.3161060000000004</v>
      </c>
      <c r="G11" s="319">
        <v>0.079472</v>
      </c>
      <c r="H11" s="319" t="s">
        <v>23</v>
      </c>
      <c r="I11" s="320">
        <v>3.4104530000000004</v>
      </c>
      <c r="J11" s="314">
        <f t="shared" si="0"/>
        <v>187.15040174372476</v>
      </c>
    </row>
    <row r="12" spans="1:10" ht="19.5" customHeight="1">
      <c r="A12" s="313">
        <v>1993</v>
      </c>
      <c r="B12" s="318">
        <v>0.949868</v>
      </c>
      <c r="C12" s="319">
        <v>0.024251</v>
      </c>
      <c r="D12" s="319">
        <v>0.478929</v>
      </c>
      <c r="E12" s="319">
        <v>0.00545</v>
      </c>
      <c r="F12" s="319">
        <v>3.9358180000000003</v>
      </c>
      <c r="G12" s="319">
        <v>0.12833</v>
      </c>
      <c r="H12" s="319" t="s">
        <v>23</v>
      </c>
      <c r="I12" s="320">
        <v>5.526087</v>
      </c>
      <c r="J12" s="314">
        <f t="shared" si="0"/>
        <v>162.03381193055583</v>
      </c>
    </row>
    <row r="13" spans="1:10" ht="19.5" customHeight="1">
      <c r="A13" s="313">
        <v>1994</v>
      </c>
      <c r="B13" s="318">
        <v>2.425938</v>
      </c>
      <c r="C13" s="319">
        <v>0.0655</v>
      </c>
      <c r="D13" s="319">
        <v>1.618345</v>
      </c>
      <c r="E13" s="319">
        <v>0.008702</v>
      </c>
      <c r="F13" s="319">
        <v>12.059634</v>
      </c>
      <c r="G13" s="319">
        <v>0.195776</v>
      </c>
      <c r="H13" s="319" t="s">
        <v>23</v>
      </c>
      <c r="I13" s="320">
        <v>16.38252</v>
      </c>
      <c r="J13" s="314">
        <f t="shared" si="0"/>
        <v>296.4578733559569</v>
      </c>
    </row>
    <row r="14" spans="1:10" ht="19.5" customHeight="1">
      <c r="A14" s="313">
        <v>1995</v>
      </c>
      <c r="B14" s="318">
        <v>4.493093</v>
      </c>
      <c r="C14" s="319">
        <v>0.071187</v>
      </c>
      <c r="D14" s="319">
        <v>2.9734520000000004</v>
      </c>
      <c r="E14" s="319">
        <v>0.0020009999999999997</v>
      </c>
      <c r="F14" s="319">
        <v>22.167316</v>
      </c>
      <c r="G14" s="319">
        <v>0.6369819999999999</v>
      </c>
      <c r="H14" s="319" t="s">
        <v>23</v>
      </c>
      <c r="I14" s="320">
        <v>30.352031</v>
      </c>
      <c r="J14" s="314">
        <f t="shared" si="0"/>
        <v>185.27083134951155</v>
      </c>
    </row>
    <row r="15" spans="1:10" ht="19.5" customHeight="1">
      <c r="A15" s="313">
        <v>1996</v>
      </c>
      <c r="B15" s="318">
        <v>10.592</v>
      </c>
      <c r="C15" s="319">
        <v>1.47</v>
      </c>
      <c r="D15" s="319">
        <v>4.24</v>
      </c>
      <c r="E15" s="319">
        <v>0.003</v>
      </c>
      <c r="F15" s="319">
        <v>39.436</v>
      </c>
      <c r="G15" s="319">
        <v>2.011</v>
      </c>
      <c r="H15" s="319" t="s">
        <v>23</v>
      </c>
      <c r="I15" s="320">
        <v>57.76</v>
      </c>
      <c r="J15" s="314">
        <f t="shared" si="0"/>
        <v>190.30028007022</v>
      </c>
    </row>
    <row r="16" spans="1:10" ht="19.5" customHeight="1">
      <c r="A16" s="313">
        <v>1997</v>
      </c>
      <c r="B16" s="318">
        <v>21.254</v>
      </c>
      <c r="C16" s="319">
        <v>2.166</v>
      </c>
      <c r="D16" s="319">
        <v>7.307</v>
      </c>
      <c r="E16" s="319">
        <v>0.003</v>
      </c>
      <c r="F16" s="319">
        <v>70.275</v>
      </c>
      <c r="G16" s="319">
        <v>3.727</v>
      </c>
      <c r="H16" s="319">
        <v>0.028</v>
      </c>
      <c r="I16" s="320">
        <v>104.76</v>
      </c>
      <c r="J16" s="314">
        <f t="shared" si="0"/>
        <v>181.37119113573408</v>
      </c>
    </row>
    <row r="17" spans="1:10" ht="19.5" customHeight="1">
      <c r="A17" s="17">
        <v>1998</v>
      </c>
      <c r="B17" s="291">
        <v>43.2755573</v>
      </c>
      <c r="C17" s="292">
        <v>4.227</v>
      </c>
      <c r="D17" s="292">
        <v>11.1082967</v>
      </c>
      <c r="E17" s="292">
        <v>0</v>
      </c>
      <c r="F17" s="292">
        <v>127.82777069999999</v>
      </c>
      <c r="G17" s="292">
        <v>13.1899319</v>
      </c>
      <c r="H17" s="292">
        <v>0.059</v>
      </c>
      <c r="I17" s="321">
        <v>199.68756539999998</v>
      </c>
      <c r="J17" s="314">
        <f t="shared" si="0"/>
        <v>190.61432359679264</v>
      </c>
    </row>
    <row r="18" spans="1:10" ht="19.5" customHeight="1">
      <c r="A18" s="17">
        <v>1999</v>
      </c>
      <c r="B18" s="291">
        <v>99.3106643</v>
      </c>
      <c r="C18" s="292">
        <v>5.759</v>
      </c>
      <c r="D18" s="292">
        <v>19.2832299</v>
      </c>
      <c r="E18" s="292">
        <v>0.0080057</v>
      </c>
      <c r="F18" s="292">
        <v>251.54424909999997</v>
      </c>
      <c r="G18" s="292">
        <v>21.058443899999997</v>
      </c>
      <c r="H18" s="292">
        <v>0.066</v>
      </c>
      <c r="I18" s="321">
        <v>397.0295929</v>
      </c>
      <c r="J18" s="314">
        <f t="shared" si="0"/>
        <v>198.82539611552602</v>
      </c>
    </row>
    <row r="19" spans="1:10" ht="19.5" customHeight="1">
      <c r="A19" s="17">
        <v>2000</v>
      </c>
      <c r="B19" s="291">
        <v>136.873</v>
      </c>
      <c r="C19" s="292">
        <v>5.094</v>
      </c>
      <c r="D19" s="292">
        <v>32.413</v>
      </c>
      <c r="E19" s="292">
        <v>0.039</v>
      </c>
      <c r="F19" s="292">
        <v>320.098</v>
      </c>
      <c r="G19" s="292">
        <v>26.373</v>
      </c>
      <c r="H19" s="292">
        <v>0.041</v>
      </c>
      <c r="I19" s="321">
        <v>520.931</v>
      </c>
      <c r="J19" s="314">
        <f t="shared" si="0"/>
        <v>131.2070962254965</v>
      </c>
    </row>
    <row r="20" spans="1:10" ht="19.5" customHeight="1">
      <c r="A20" s="17">
        <v>2001</v>
      </c>
      <c r="B20" s="291">
        <v>187.61</v>
      </c>
      <c r="C20" s="292">
        <v>9.317</v>
      </c>
      <c r="D20" s="292">
        <v>93.708</v>
      </c>
      <c r="E20" s="292">
        <v>0.111</v>
      </c>
      <c r="F20" s="292">
        <v>722.305</v>
      </c>
      <c r="G20" s="292">
        <v>39.396</v>
      </c>
      <c r="H20" s="292">
        <v>0.02</v>
      </c>
      <c r="I20" s="321">
        <v>1052.467</v>
      </c>
      <c r="J20" s="314">
        <f t="shared" si="0"/>
        <v>202.0357782508624</v>
      </c>
    </row>
    <row r="21" spans="1:10" ht="19.5" customHeight="1">
      <c r="A21" s="17">
        <v>2002</v>
      </c>
      <c r="B21" s="291">
        <v>226.545</v>
      </c>
      <c r="C21" s="292">
        <v>12.534</v>
      </c>
      <c r="D21" s="292">
        <v>118.431</v>
      </c>
      <c r="E21" s="292">
        <v>2.936</v>
      </c>
      <c r="F21" s="292">
        <v>860.693</v>
      </c>
      <c r="G21" s="292">
        <v>69.26</v>
      </c>
      <c r="H21" s="292">
        <v>0</v>
      </c>
      <c r="I21" s="321">
        <v>1290.399</v>
      </c>
      <c r="J21" s="314">
        <f t="shared" si="0"/>
        <v>122.60707461611622</v>
      </c>
    </row>
    <row r="22" spans="1:10" ht="19.5" customHeight="1">
      <c r="A22" s="17">
        <v>2003</v>
      </c>
      <c r="B22" s="291">
        <v>342.70226909999997</v>
      </c>
      <c r="C22" s="292">
        <v>29.967814699999998</v>
      </c>
      <c r="D22" s="292">
        <v>145.2306528</v>
      </c>
      <c r="E22" s="292">
        <v>0.854</v>
      </c>
      <c r="F22" s="292">
        <v>866.4449331000001</v>
      </c>
      <c r="G22" s="292">
        <v>43.2773944</v>
      </c>
      <c r="H22" s="292">
        <v>0</v>
      </c>
      <c r="I22" s="321">
        <v>1428.4770641</v>
      </c>
      <c r="J22" s="314">
        <f t="shared" si="0"/>
        <v>110.70041623559845</v>
      </c>
    </row>
    <row r="23" spans="1:10" ht="19.5" customHeight="1">
      <c r="A23" s="17">
        <v>2004</v>
      </c>
      <c r="B23" s="291">
        <v>556.3738569</v>
      </c>
      <c r="C23" s="292">
        <v>33.9230729</v>
      </c>
      <c r="D23" s="292">
        <v>190.2316178</v>
      </c>
      <c r="E23" s="292">
        <v>0.562</v>
      </c>
      <c r="F23" s="292">
        <v>1020.8072874000001</v>
      </c>
      <c r="G23" s="292">
        <v>74.61127529999999</v>
      </c>
      <c r="H23" s="292">
        <v>7.290000000000001E-05</v>
      </c>
      <c r="I23" s="321">
        <v>1876.5091832</v>
      </c>
      <c r="J23" s="314">
        <f t="shared" si="0"/>
        <v>131.3643201112423</v>
      </c>
    </row>
    <row r="24" spans="1:10" ht="19.5" customHeight="1">
      <c r="A24" s="17">
        <v>2005</v>
      </c>
      <c r="B24" s="291">
        <v>767.857</v>
      </c>
      <c r="C24" s="292">
        <v>29.864</v>
      </c>
      <c r="D24" s="292">
        <v>214.86</v>
      </c>
      <c r="E24" s="292">
        <v>1.423</v>
      </c>
      <c r="F24" s="292">
        <v>1057.021</v>
      </c>
      <c r="G24" s="292">
        <v>57.142</v>
      </c>
      <c r="H24" s="292">
        <v>0</v>
      </c>
      <c r="I24" s="321">
        <v>2128.167</v>
      </c>
      <c r="J24" s="314">
        <f t="shared" si="0"/>
        <v>113.41095578178036</v>
      </c>
    </row>
    <row r="25" spans="1:10" ht="19.5" customHeight="1">
      <c r="A25" s="17">
        <v>2006</v>
      </c>
      <c r="B25" s="291">
        <v>900.5878881</v>
      </c>
      <c r="C25" s="292">
        <v>65.58962059999999</v>
      </c>
      <c r="D25" s="292">
        <v>203.06217230000001</v>
      </c>
      <c r="E25" s="292">
        <v>0.536</v>
      </c>
      <c r="F25" s="292">
        <v>1347.6655467</v>
      </c>
      <c r="G25" s="292">
        <v>68.19235640000001</v>
      </c>
      <c r="H25" s="292">
        <v>0.086</v>
      </c>
      <c r="I25" s="321">
        <v>2585.7195841000002</v>
      </c>
      <c r="J25" s="314">
        <f t="shared" si="0"/>
        <v>121.49984395491519</v>
      </c>
    </row>
    <row r="26" spans="1:10" ht="19.5" customHeight="1">
      <c r="A26" s="17">
        <v>2007</v>
      </c>
      <c r="B26" s="322">
        <v>1039.8355682</v>
      </c>
      <c r="C26" s="323">
        <v>133.7692897</v>
      </c>
      <c r="D26" s="323">
        <v>291.2383966</v>
      </c>
      <c r="E26" s="323">
        <v>2.776</v>
      </c>
      <c r="F26" s="323">
        <v>1349.2435523000001</v>
      </c>
      <c r="G26" s="323">
        <v>78.86722689999999</v>
      </c>
      <c r="H26" s="323">
        <v>0.055</v>
      </c>
      <c r="I26" s="321">
        <v>2895.7850337</v>
      </c>
      <c r="J26" s="314">
        <f t="shared" si="0"/>
        <v>111.99145690455536</v>
      </c>
    </row>
    <row r="27" spans="1:10" ht="19.5" customHeight="1">
      <c r="A27" s="17">
        <v>2008</v>
      </c>
      <c r="B27" s="324">
        <v>1564.549</v>
      </c>
      <c r="C27" s="325">
        <v>98.742</v>
      </c>
      <c r="D27" s="325">
        <v>395.503</v>
      </c>
      <c r="E27" s="325">
        <v>2.019</v>
      </c>
      <c r="F27" s="325">
        <v>1595.5831971</v>
      </c>
      <c r="G27" s="325">
        <v>37.5206582</v>
      </c>
      <c r="H27" s="325">
        <v>0.178</v>
      </c>
      <c r="I27" s="321">
        <v>3694.0948553</v>
      </c>
      <c r="J27" s="314">
        <f t="shared" si="0"/>
        <v>127.56799321460628</v>
      </c>
    </row>
    <row r="28" spans="1:10" ht="19.5" customHeight="1">
      <c r="A28" s="17">
        <v>2009</v>
      </c>
      <c r="B28" s="324">
        <v>1800.261</v>
      </c>
      <c r="C28" s="325">
        <v>120.81</v>
      </c>
      <c r="D28" s="325">
        <v>645.798</v>
      </c>
      <c r="E28" s="325">
        <v>0.01</v>
      </c>
      <c r="F28" s="325">
        <v>1819.972</v>
      </c>
      <c r="G28" s="325">
        <v>68.331</v>
      </c>
      <c r="H28" s="325">
        <v>4.006</v>
      </c>
      <c r="I28" s="321">
        <v>4459.188</v>
      </c>
      <c r="J28" s="314">
        <f t="shared" si="0"/>
        <v>120.71124794216652</v>
      </c>
    </row>
    <row r="29" spans="1:10" ht="19.5" customHeight="1">
      <c r="A29" s="17">
        <v>2010</v>
      </c>
      <c r="B29" s="302">
        <v>2241.453</v>
      </c>
      <c r="C29" s="303">
        <v>227.689</v>
      </c>
      <c r="D29" s="303">
        <v>760.406</v>
      </c>
      <c r="E29" s="303">
        <v>0.3</v>
      </c>
      <c r="F29" s="303">
        <v>2057.451</v>
      </c>
      <c r="G29" s="303">
        <v>73.282</v>
      </c>
      <c r="H29" s="303">
        <v>12.043</v>
      </c>
      <c r="I29" s="321">
        <v>5372.624</v>
      </c>
      <c r="J29" s="314">
        <f t="shared" si="0"/>
        <v>120.48435724172202</v>
      </c>
    </row>
    <row r="30" spans="1:10" ht="19.5" customHeight="1">
      <c r="A30" s="17">
        <v>2011</v>
      </c>
      <c r="B30" s="305">
        <v>2375.565</v>
      </c>
      <c r="C30" s="306">
        <v>248.623</v>
      </c>
      <c r="D30" s="306">
        <v>942.874</v>
      </c>
      <c r="E30" s="306">
        <v>0.814</v>
      </c>
      <c r="F30" s="306">
        <v>2501.914</v>
      </c>
      <c r="G30" s="306">
        <v>100.192</v>
      </c>
      <c r="H30" s="306">
        <v>117.816</v>
      </c>
      <c r="I30" s="321">
        <v>6287.798</v>
      </c>
      <c r="J30" s="314">
        <f t="shared" si="0"/>
        <v>117.03402285363727</v>
      </c>
    </row>
    <row r="31" spans="1:10" ht="19.5" customHeight="1">
      <c r="A31" s="17">
        <v>2012</v>
      </c>
      <c r="B31" s="308">
        <v>2400.121</v>
      </c>
      <c r="C31" s="309">
        <v>236.523</v>
      </c>
      <c r="D31" s="309">
        <v>931.807</v>
      </c>
      <c r="E31" s="309">
        <v>0.764</v>
      </c>
      <c r="F31" s="309">
        <v>2856.715</v>
      </c>
      <c r="G31" s="309">
        <v>95.709</v>
      </c>
      <c r="H31" s="309">
        <v>161.844</v>
      </c>
      <c r="I31" s="321">
        <v>6683.483</v>
      </c>
      <c r="J31" s="314">
        <f t="shared" si="0"/>
        <v>106.29290253917192</v>
      </c>
    </row>
    <row r="32" spans="1:10" ht="19.5" customHeight="1">
      <c r="A32" s="17">
        <v>2013</v>
      </c>
      <c r="B32" s="305">
        <v>2774.39</v>
      </c>
      <c r="C32" s="309">
        <v>355.783</v>
      </c>
      <c r="D32" s="309">
        <v>1186.461</v>
      </c>
      <c r="E32" s="309">
        <v>0.038</v>
      </c>
      <c r="F32" s="309">
        <v>3785.569</v>
      </c>
      <c r="G32" s="309">
        <v>187.62</v>
      </c>
      <c r="H32" s="309">
        <v>212.662</v>
      </c>
      <c r="I32" s="321">
        <v>8502.523000000001</v>
      </c>
      <c r="J32" s="314">
        <f t="shared" si="0"/>
        <v>127.216946613016</v>
      </c>
    </row>
    <row r="33" spans="1:10" ht="19.5" customHeight="1">
      <c r="A33" s="17">
        <v>2014</v>
      </c>
      <c r="B33" s="308">
        <v>2970.5515795</v>
      </c>
      <c r="C33" s="309">
        <v>354.0615861</v>
      </c>
      <c r="D33" s="309">
        <v>1050.8750273</v>
      </c>
      <c r="E33" s="309">
        <v>0.1052885</v>
      </c>
      <c r="F33" s="309">
        <v>4522.5053219</v>
      </c>
      <c r="G33" s="309">
        <v>219.2884871</v>
      </c>
      <c r="H33" s="309">
        <v>158.3186079</v>
      </c>
      <c r="I33" s="321">
        <v>9275.7058983</v>
      </c>
      <c r="J33" s="314">
        <f t="shared" si="0"/>
        <v>109.09357020616115</v>
      </c>
    </row>
    <row r="34" spans="1:10" ht="19.5" customHeight="1">
      <c r="A34" s="17">
        <v>2015</v>
      </c>
      <c r="B34" s="305">
        <v>3686.6989887</v>
      </c>
      <c r="C34" s="306">
        <v>304.16863170000005</v>
      </c>
      <c r="D34" s="306">
        <v>1187.8360869</v>
      </c>
      <c r="E34" s="306">
        <v>0.306</v>
      </c>
      <c r="F34" s="306">
        <v>5500.7794307</v>
      </c>
      <c r="G34" s="306">
        <v>211.2255431</v>
      </c>
      <c r="H34" s="306">
        <v>99.7868865</v>
      </c>
      <c r="I34" s="321">
        <v>10990.8015676</v>
      </c>
      <c r="J34" s="314">
        <f t="shared" si="0"/>
        <v>118.49019026804561</v>
      </c>
    </row>
    <row r="35" spans="1:10" ht="19.5" customHeight="1">
      <c r="A35" s="17">
        <v>2016</v>
      </c>
      <c r="B35" s="308">
        <v>4584.8351164999995</v>
      </c>
      <c r="C35" s="309">
        <v>370.08851020000003</v>
      </c>
      <c r="D35" s="309">
        <v>1459.3531644</v>
      </c>
      <c r="E35" s="309">
        <v>0.025</v>
      </c>
      <c r="F35" s="309">
        <v>6571.5526073</v>
      </c>
      <c r="G35" s="309">
        <v>173.4245649</v>
      </c>
      <c r="H35" s="309">
        <v>178.994</v>
      </c>
      <c r="I35" s="321">
        <v>13338.2729633</v>
      </c>
      <c r="J35" s="314">
        <f t="shared" si="0"/>
        <v>121.35850948869968</v>
      </c>
    </row>
    <row r="36" spans="1:10" ht="19.5" customHeight="1">
      <c r="A36" s="17">
        <v>2017</v>
      </c>
      <c r="B36" s="305">
        <v>5292.98</v>
      </c>
      <c r="C36" s="306">
        <v>420.945</v>
      </c>
      <c r="D36" s="306">
        <v>1737.931</v>
      </c>
      <c r="E36" s="306">
        <v>0.034</v>
      </c>
      <c r="F36" s="306">
        <v>8093.732</v>
      </c>
      <c r="G36" s="306">
        <v>204.909</v>
      </c>
      <c r="H36" s="306">
        <v>269.268</v>
      </c>
      <c r="I36" s="321">
        <v>16019.798999999999</v>
      </c>
      <c r="J36" s="314">
        <f t="shared" si="0"/>
        <v>120.10399730218573</v>
      </c>
    </row>
    <row r="37" spans="1:10" ht="19.5" customHeight="1">
      <c r="A37" s="17">
        <v>2018</v>
      </c>
      <c r="B37" s="305">
        <v>6099.907</v>
      </c>
      <c r="C37" s="306">
        <v>398.4</v>
      </c>
      <c r="D37" s="306">
        <v>2175.782</v>
      </c>
      <c r="E37" s="306">
        <v>0.432</v>
      </c>
      <c r="F37" s="306">
        <v>11281.952</v>
      </c>
      <c r="G37" s="306">
        <v>239.545</v>
      </c>
      <c r="H37" s="306">
        <v>424.749</v>
      </c>
      <c r="I37" s="321">
        <v>20620.766999999996</v>
      </c>
      <c r="J37" s="314">
        <f t="shared" si="0"/>
        <v>128.7205101637043</v>
      </c>
    </row>
    <row r="38" spans="1:10" ht="19.5" customHeight="1">
      <c r="A38" s="17">
        <v>2019</v>
      </c>
      <c r="B38" s="308">
        <v>6589.825594999999</v>
      </c>
      <c r="C38" s="309">
        <v>433.151483</v>
      </c>
      <c r="D38" s="309">
        <v>3142.7982850000003</v>
      </c>
      <c r="E38" s="309">
        <v>0.434</v>
      </c>
      <c r="F38" s="309">
        <v>14495.519486</v>
      </c>
      <c r="G38" s="309">
        <v>289.29443</v>
      </c>
      <c r="H38" s="309">
        <v>818.3192432999999</v>
      </c>
      <c r="I38" s="321">
        <v>25769.3425223</v>
      </c>
      <c r="J38" s="314">
        <f t="shared" si="0"/>
        <v>124.96791473517939</v>
      </c>
    </row>
    <row r="39" spans="1:10" ht="19.5" customHeight="1">
      <c r="A39" s="337">
        <v>2020</v>
      </c>
      <c r="B39" s="338">
        <v>7258.909</v>
      </c>
      <c r="C39" s="339">
        <v>512.923</v>
      </c>
      <c r="D39" s="339">
        <v>4561.255</v>
      </c>
      <c r="E39" s="339">
        <v>0.576</v>
      </c>
      <c r="F39" s="339">
        <v>21615.884</v>
      </c>
      <c r="G39" s="339">
        <v>342.957</v>
      </c>
      <c r="H39" s="339">
        <v>2477.204</v>
      </c>
      <c r="I39" s="340">
        <v>36769.708</v>
      </c>
      <c r="J39" s="314">
        <f t="shared" si="0"/>
        <v>142.68780031225327</v>
      </c>
    </row>
    <row r="40" spans="1:10" ht="19.5" customHeight="1">
      <c r="A40" s="337">
        <v>2021</v>
      </c>
      <c r="B40" s="338">
        <v>9655.3579182</v>
      </c>
      <c r="C40" s="339">
        <v>709.848</v>
      </c>
      <c r="D40" s="339">
        <v>5848.6049663</v>
      </c>
      <c r="E40" s="339">
        <v>0.763</v>
      </c>
      <c r="F40" s="339">
        <v>35050.287</v>
      </c>
      <c r="G40" s="339">
        <v>383.8687675</v>
      </c>
      <c r="H40" s="339">
        <v>3683.977</v>
      </c>
      <c r="I40" s="340">
        <v>55332.70665199999</v>
      </c>
      <c r="J40" s="314">
        <f t="shared" si="0"/>
        <v>150.4844875352287</v>
      </c>
    </row>
    <row r="41" spans="1:10" ht="19.5" customHeight="1" thickBot="1">
      <c r="A41" s="22">
        <v>2022</v>
      </c>
      <c r="B41" s="326">
        <v>24105.143291700002</v>
      </c>
      <c r="C41" s="327">
        <v>1043.5682682000001</v>
      </c>
      <c r="D41" s="327">
        <v>16950.9397951</v>
      </c>
      <c r="E41" s="327">
        <v>1.04</v>
      </c>
      <c r="F41" s="327">
        <v>39835.729910999995</v>
      </c>
      <c r="G41" s="327">
        <v>683.3733460999999</v>
      </c>
      <c r="H41" s="327">
        <v>5002.1441409</v>
      </c>
      <c r="I41" s="328">
        <v>87621.93875299998</v>
      </c>
      <c r="J41" s="314">
        <f t="shared" si="0"/>
        <v>158.3546948174329</v>
      </c>
    </row>
    <row r="42" spans="1:10" ht="14.25" customHeight="1" thickTop="1">
      <c r="A42" s="434"/>
      <c r="B42" s="434"/>
      <c r="C42" s="434"/>
      <c r="D42" s="434"/>
      <c r="E42" s="434"/>
      <c r="F42" s="434"/>
      <c r="G42" s="434"/>
      <c r="H42" s="434"/>
      <c r="I42" s="434"/>
      <c r="J42" s="434"/>
    </row>
    <row r="43" spans="1:12" ht="14.25" customHeight="1">
      <c r="A43" s="419" t="s">
        <v>214</v>
      </c>
      <c r="B43" s="419"/>
      <c r="C43" s="419"/>
      <c r="D43" s="419"/>
      <c r="E43" s="419"/>
      <c r="F43" s="419"/>
      <c r="G43" s="419"/>
      <c r="H43" s="419"/>
      <c r="I43" s="419"/>
      <c r="J43" s="419"/>
      <c r="K43" s="38"/>
      <c r="L43" s="38"/>
    </row>
    <row r="44" spans="1:12" ht="14.25" customHeight="1">
      <c r="A44" s="419" t="s">
        <v>333</v>
      </c>
      <c r="B44" s="419"/>
      <c r="C44" s="419"/>
      <c r="D44" s="419"/>
      <c r="E44" s="419"/>
      <c r="F44" s="419"/>
      <c r="G44" s="419"/>
      <c r="H44" s="419"/>
      <c r="I44" s="419"/>
      <c r="J44" s="419"/>
      <c r="K44" s="38"/>
      <c r="L44" s="10"/>
    </row>
    <row r="45" spans="1:12" ht="14.25" customHeight="1">
      <c r="A45" s="419" t="s">
        <v>215</v>
      </c>
      <c r="B45" s="419"/>
      <c r="C45" s="419"/>
      <c r="D45" s="419"/>
      <c r="E45" s="419"/>
      <c r="F45" s="419"/>
      <c r="G45" s="419"/>
      <c r="H45" s="419"/>
      <c r="I45" s="419"/>
      <c r="J45" s="419"/>
      <c r="K45" s="38"/>
      <c r="L45" s="38"/>
    </row>
    <row r="46" spans="1:12" ht="14.25" customHeight="1">
      <c r="A46" s="419" t="s">
        <v>216</v>
      </c>
      <c r="B46" s="419"/>
      <c r="C46" s="419"/>
      <c r="D46" s="419"/>
      <c r="E46" s="419"/>
      <c r="F46" s="419"/>
      <c r="G46" s="419"/>
      <c r="H46" s="419"/>
      <c r="I46" s="419"/>
      <c r="J46" s="419"/>
      <c r="K46" s="38"/>
      <c r="L46" s="10"/>
    </row>
    <row r="49" ht="15.75" customHeight="1">
      <c r="E49" s="2" t="s">
        <v>4</v>
      </c>
    </row>
  </sheetData>
  <sheetProtection/>
  <mergeCells count="7">
    <mergeCell ref="A43:J43"/>
    <mergeCell ref="A44:J44"/>
    <mergeCell ref="A45:J45"/>
    <mergeCell ref="A46:J46"/>
    <mergeCell ref="A2:J2"/>
    <mergeCell ref="A3:J4"/>
    <mergeCell ref="A42:J42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14.125" style="0" customWidth="1"/>
    <col min="2" max="2" width="12.375" style="0" customWidth="1"/>
    <col min="3" max="3" width="11.875" style="0" customWidth="1"/>
    <col min="4" max="4" width="12.25390625" style="0" customWidth="1"/>
    <col min="5" max="5" width="12.125" style="0" customWidth="1"/>
    <col min="6" max="6" width="11.875" style="0" customWidth="1"/>
    <col min="7" max="7" width="12.875" style="0" customWidth="1"/>
    <col min="8" max="8" width="11.625" style="0" customWidth="1"/>
    <col min="9" max="9" width="13.00390625" style="0" customWidth="1"/>
  </cols>
  <sheetData>
    <row r="1" spans="1:9" s="27" customFormat="1" ht="15.75" thickBot="1">
      <c r="A1" s="26" t="s">
        <v>5</v>
      </c>
      <c r="I1" s="9" t="s">
        <v>2</v>
      </c>
    </row>
    <row r="2" spans="1:9" ht="28.5" customHeight="1" thickTop="1">
      <c r="A2" s="420" t="s">
        <v>201</v>
      </c>
      <c r="B2" s="421"/>
      <c r="C2" s="421"/>
      <c r="D2" s="421"/>
      <c r="E2" s="421"/>
      <c r="F2" s="421"/>
      <c r="G2" s="421"/>
      <c r="H2" s="421"/>
      <c r="I2" s="423"/>
    </row>
    <row r="3" spans="1:9" ht="26.25" customHeight="1">
      <c r="A3" s="436" t="s">
        <v>338</v>
      </c>
      <c r="B3" s="437"/>
      <c r="C3" s="437"/>
      <c r="D3" s="437"/>
      <c r="E3" s="437"/>
      <c r="F3" s="437"/>
      <c r="G3" s="437"/>
      <c r="H3" s="437"/>
      <c r="I3" s="438"/>
    </row>
    <row r="4" spans="1:9" ht="27.75" customHeight="1" thickBot="1">
      <c r="A4" s="439"/>
      <c r="B4" s="440"/>
      <c r="C4" s="440"/>
      <c r="D4" s="440"/>
      <c r="E4" s="440"/>
      <c r="F4" s="440"/>
      <c r="G4" s="440"/>
      <c r="H4" s="440"/>
      <c r="I4" s="441"/>
    </row>
    <row r="5" spans="1:9" ht="30" customHeight="1">
      <c r="A5" s="442" t="s">
        <v>12</v>
      </c>
      <c r="B5" s="412" t="s">
        <v>299</v>
      </c>
      <c r="C5" s="413"/>
      <c r="D5" s="413"/>
      <c r="E5" s="414"/>
      <c r="F5" s="412" t="s">
        <v>35</v>
      </c>
      <c r="G5" s="413"/>
      <c r="H5" s="413"/>
      <c r="I5" s="450"/>
    </row>
    <row r="6" spans="1:9" ht="40.5" customHeight="1" thickBot="1">
      <c r="A6" s="443"/>
      <c r="B6" s="166" t="s">
        <v>36</v>
      </c>
      <c r="C6" s="163" t="s">
        <v>37</v>
      </c>
      <c r="D6" s="163" t="s">
        <v>38</v>
      </c>
      <c r="E6" s="209" t="s">
        <v>39</v>
      </c>
      <c r="F6" s="166" t="s">
        <v>36</v>
      </c>
      <c r="G6" s="163" t="s">
        <v>37</v>
      </c>
      <c r="H6" s="163" t="s">
        <v>38</v>
      </c>
      <c r="I6" s="110" t="s">
        <v>39</v>
      </c>
    </row>
    <row r="7" spans="1:9" ht="19.5" customHeight="1">
      <c r="A7" s="12">
        <v>1999</v>
      </c>
      <c r="B7" s="13">
        <v>145485</v>
      </c>
      <c r="C7" s="14">
        <v>251544</v>
      </c>
      <c r="D7" s="14">
        <f>SUM(B7:C7)</f>
        <v>397029</v>
      </c>
      <c r="E7" s="15" t="s">
        <v>23</v>
      </c>
      <c r="F7" s="13">
        <v>269</v>
      </c>
      <c r="G7" s="14">
        <v>466</v>
      </c>
      <c r="H7" s="14">
        <f>SUM(F7:G7)</f>
        <v>735</v>
      </c>
      <c r="I7" s="28" t="s">
        <v>23</v>
      </c>
    </row>
    <row r="8" spans="1:9" ht="19.5" customHeight="1">
      <c r="A8" s="17">
        <v>2000</v>
      </c>
      <c r="B8" s="18">
        <v>200833</v>
      </c>
      <c r="C8" s="19">
        <v>320098</v>
      </c>
      <c r="D8" s="19">
        <f>SUM(B8:C8)</f>
        <v>520931</v>
      </c>
      <c r="E8" s="20">
        <f aca="true" t="shared" si="0" ref="E8:E28">D8/D7*100</f>
        <v>131.20729216253724</v>
      </c>
      <c r="F8" s="18">
        <v>299</v>
      </c>
      <c r="G8" s="19">
        <v>477</v>
      </c>
      <c r="H8" s="19">
        <f aca="true" t="shared" si="1" ref="H8:H25">SUM(F8:G8)</f>
        <v>776</v>
      </c>
      <c r="I8" s="29">
        <f>H8/H7*100</f>
        <v>105.578231292517</v>
      </c>
    </row>
    <row r="9" spans="1:9" ht="19.5" customHeight="1">
      <c r="A9" s="17">
        <v>2001</v>
      </c>
      <c r="B9" s="18">
        <v>330162</v>
      </c>
      <c r="C9" s="19">
        <v>722305</v>
      </c>
      <c r="D9" s="19">
        <v>1052467</v>
      </c>
      <c r="E9" s="20">
        <f t="shared" si="0"/>
        <v>202.0357782508624</v>
      </c>
      <c r="F9" s="18">
        <v>228</v>
      </c>
      <c r="G9" s="19">
        <v>499</v>
      </c>
      <c r="H9" s="19">
        <f t="shared" si="1"/>
        <v>727</v>
      </c>
      <c r="I9" s="29">
        <f aca="true" t="shared" si="2" ref="I9:I30">H9/H8*100</f>
        <v>93.68556701030928</v>
      </c>
    </row>
    <row r="10" spans="1:9" ht="19.5" customHeight="1">
      <c r="A10" s="17">
        <v>2002</v>
      </c>
      <c r="B10" s="18">
        <v>429706</v>
      </c>
      <c r="C10" s="19">
        <v>860693</v>
      </c>
      <c r="D10" s="19">
        <v>1290399</v>
      </c>
      <c r="E10" s="20">
        <f t="shared" si="0"/>
        <v>122.60707461611624</v>
      </c>
      <c r="F10" s="18">
        <v>262</v>
      </c>
      <c r="G10" s="19">
        <v>525</v>
      </c>
      <c r="H10" s="19">
        <f t="shared" si="1"/>
        <v>787</v>
      </c>
      <c r="I10" s="29">
        <f t="shared" si="2"/>
        <v>108.25309491059147</v>
      </c>
    </row>
    <row r="11" spans="1:9" ht="19.5" customHeight="1">
      <c r="A11" s="17">
        <v>2003</v>
      </c>
      <c r="B11" s="18">
        <v>562032</v>
      </c>
      <c r="C11" s="19">
        <v>866445</v>
      </c>
      <c r="D11" s="19">
        <v>1428477</v>
      </c>
      <c r="E11" s="20">
        <f t="shared" si="0"/>
        <v>110.70041126814264</v>
      </c>
      <c r="F11" s="18">
        <v>403</v>
      </c>
      <c r="G11" s="19">
        <v>622</v>
      </c>
      <c r="H11" s="19">
        <f t="shared" si="1"/>
        <v>1025</v>
      </c>
      <c r="I11" s="29">
        <f t="shared" si="2"/>
        <v>130.24142312579417</v>
      </c>
    </row>
    <row r="12" spans="1:9" ht="19.5" customHeight="1">
      <c r="A12" s="17">
        <v>2004</v>
      </c>
      <c r="B12" s="18">
        <v>855702</v>
      </c>
      <c r="C12" s="19">
        <v>1020807</v>
      </c>
      <c r="D12" s="19">
        <v>1876509</v>
      </c>
      <c r="E12" s="20">
        <f t="shared" si="0"/>
        <v>131.36431318110127</v>
      </c>
      <c r="F12" s="18">
        <v>640</v>
      </c>
      <c r="G12" s="19">
        <v>764</v>
      </c>
      <c r="H12" s="19">
        <f t="shared" si="1"/>
        <v>1404</v>
      </c>
      <c r="I12" s="29">
        <f t="shared" si="2"/>
        <v>136.97560975609758</v>
      </c>
    </row>
    <row r="13" spans="1:9" ht="19.5" customHeight="1">
      <c r="A13" s="17">
        <v>2005</v>
      </c>
      <c r="B13" s="18">
        <v>1071146</v>
      </c>
      <c r="C13" s="19">
        <v>1057021</v>
      </c>
      <c r="D13" s="19">
        <v>2128167</v>
      </c>
      <c r="E13" s="20">
        <f t="shared" si="0"/>
        <v>113.41096685387599</v>
      </c>
      <c r="F13" s="18">
        <v>798</v>
      </c>
      <c r="G13" s="19">
        <v>788</v>
      </c>
      <c r="H13" s="19">
        <f t="shared" si="1"/>
        <v>1586</v>
      </c>
      <c r="I13" s="29">
        <f t="shared" si="2"/>
        <v>112.96296296296295</v>
      </c>
    </row>
    <row r="14" spans="1:9" ht="19.5" customHeight="1">
      <c r="A14" s="17">
        <v>2006</v>
      </c>
      <c r="B14" s="18">
        <v>1238054</v>
      </c>
      <c r="C14" s="19">
        <v>1347666</v>
      </c>
      <c r="D14" s="19">
        <v>2585720</v>
      </c>
      <c r="E14" s="20">
        <f t="shared" si="0"/>
        <v>121.49986349755446</v>
      </c>
      <c r="F14" s="18">
        <v>881</v>
      </c>
      <c r="G14" s="19">
        <v>959</v>
      </c>
      <c r="H14" s="19">
        <f t="shared" si="1"/>
        <v>1840</v>
      </c>
      <c r="I14" s="29">
        <f t="shared" si="2"/>
        <v>116.01513240857504</v>
      </c>
    </row>
    <row r="15" spans="1:9" ht="19.5" customHeight="1">
      <c r="A15" s="17">
        <v>2007</v>
      </c>
      <c r="B15" s="147">
        <v>1546541.4814</v>
      </c>
      <c r="C15" s="33">
        <v>1349243.5523</v>
      </c>
      <c r="D15" s="19">
        <v>2895785.0337</v>
      </c>
      <c r="E15" s="20">
        <f t="shared" si="0"/>
        <v>111.99143889129526</v>
      </c>
      <c r="F15" s="147">
        <v>1334.0304333649615</v>
      </c>
      <c r="G15" s="33">
        <v>1163.8433126024327</v>
      </c>
      <c r="H15" s="19">
        <f t="shared" si="1"/>
        <v>2497.873745967394</v>
      </c>
      <c r="I15" s="29">
        <f t="shared" si="2"/>
        <v>135.75400793301054</v>
      </c>
    </row>
    <row r="16" spans="1:9" ht="19.5" customHeight="1">
      <c r="A16" s="17">
        <v>2008</v>
      </c>
      <c r="B16" s="7">
        <v>2098511.6582</v>
      </c>
      <c r="C16" s="5">
        <v>1595583.1971</v>
      </c>
      <c r="D16" s="19">
        <v>3694094.8553</v>
      </c>
      <c r="E16" s="20">
        <f t="shared" si="0"/>
        <v>127.56799321460628</v>
      </c>
      <c r="F16" s="7">
        <v>1378.966788145617</v>
      </c>
      <c r="G16" s="5">
        <v>1048.4841615849652</v>
      </c>
      <c r="H16" s="19">
        <f t="shared" si="1"/>
        <v>2427.4509497305826</v>
      </c>
      <c r="I16" s="29">
        <f t="shared" si="2"/>
        <v>97.18069032309967</v>
      </c>
    </row>
    <row r="17" spans="1:9" ht="19.5" customHeight="1">
      <c r="A17" s="17">
        <v>2009</v>
      </c>
      <c r="B17" s="7">
        <v>2639216</v>
      </c>
      <c r="C17" s="5">
        <v>1819972</v>
      </c>
      <c r="D17" s="19">
        <v>4459188</v>
      </c>
      <c r="E17" s="20">
        <f t="shared" si="0"/>
        <v>120.7112479421665</v>
      </c>
      <c r="F17" s="7">
        <v>1774.5014455725138</v>
      </c>
      <c r="G17" s="5">
        <v>1223.6751159819808</v>
      </c>
      <c r="H17" s="19">
        <f t="shared" si="1"/>
        <v>2998.1765615544946</v>
      </c>
      <c r="I17" s="29">
        <f t="shared" si="2"/>
        <v>123.51131386968935</v>
      </c>
    </row>
    <row r="18" spans="1:9" ht="19.5" customHeight="1">
      <c r="A18" s="17">
        <v>2010</v>
      </c>
      <c r="B18" s="7">
        <v>3315173</v>
      </c>
      <c r="C18" s="5">
        <v>2057451</v>
      </c>
      <c r="D18" s="19">
        <v>5372624</v>
      </c>
      <c r="E18" s="20">
        <f t="shared" si="0"/>
        <v>120.48435724172204</v>
      </c>
      <c r="F18" s="7">
        <v>2156.0698491155044</v>
      </c>
      <c r="G18" s="5">
        <v>1338.0924817898022</v>
      </c>
      <c r="H18" s="19">
        <f t="shared" si="1"/>
        <v>3494.1623309053066</v>
      </c>
      <c r="I18" s="29">
        <f t="shared" si="2"/>
        <v>116.54291397347372</v>
      </c>
    </row>
    <row r="19" spans="1:9" ht="19.5" customHeight="1">
      <c r="A19" s="17">
        <v>2011</v>
      </c>
      <c r="B19" s="7">
        <v>3785884</v>
      </c>
      <c r="C19" s="5">
        <v>2501914</v>
      </c>
      <c r="D19" s="19">
        <v>6287798</v>
      </c>
      <c r="E19" s="20">
        <f t="shared" si="0"/>
        <v>117.03402285363727</v>
      </c>
      <c r="F19" s="7">
        <v>2004.279739530944</v>
      </c>
      <c r="G19" s="5">
        <v>1324.534914500503</v>
      </c>
      <c r="H19" s="19">
        <f t="shared" si="1"/>
        <v>3328.814654031447</v>
      </c>
      <c r="I19" s="29">
        <f t="shared" si="2"/>
        <v>95.2678879452341</v>
      </c>
    </row>
    <row r="20" spans="1:9" ht="19.5" customHeight="1">
      <c r="A20" s="17">
        <v>2012</v>
      </c>
      <c r="B20" s="7">
        <v>3826768</v>
      </c>
      <c r="C20" s="5">
        <v>2856715</v>
      </c>
      <c r="D20" s="19">
        <v>6683483</v>
      </c>
      <c r="E20" s="20">
        <f t="shared" si="0"/>
        <v>106.29290253917189</v>
      </c>
      <c r="F20" s="7">
        <v>2152.7722772277225</v>
      </c>
      <c r="G20" s="5">
        <v>1607.062893789379</v>
      </c>
      <c r="H20" s="19">
        <f t="shared" si="1"/>
        <v>3759.8351710171014</v>
      </c>
      <c r="I20" s="29">
        <f t="shared" si="2"/>
        <v>112.94816809532054</v>
      </c>
    </row>
    <row r="21" spans="1:9" ht="19.5" customHeight="1">
      <c r="A21" s="17">
        <v>2013</v>
      </c>
      <c r="B21" s="7">
        <v>4716954.000000002</v>
      </c>
      <c r="C21" s="5">
        <v>3785569</v>
      </c>
      <c r="D21" s="19">
        <v>8502523.000000002</v>
      </c>
      <c r="E21" s="20">
        <f t="shared" si="0"/>
        <v>127.21694661301603</v>
      </c>
      <c r="F21" s="7">
        <v>2214.116597822006</v>
      </c>
      <c r="G21" s="5">
        <v>1776.9287457754413</v>
      </c>
      <c r="H21" s="19">
        <f t="shared" si="1"/>
        <v>3991.0453435974473</v>
      </c>
      <c r="I21" s="29">
        <f t="shared" si="2"/>
        <v>106.14947629520151</v>
      </c>
    </row>
    <row r="22" spans="1:9" ht="19.5" customHeight="1">
      <c r="A22" s="17">
        <v>2014</v>
      </c>
      <c r="B22" s="7">
        <v>4753200.5764000015</v>
      </c>
      <c r="C22" s="5">
        <v>4522505.3219</v>
      </c>
      <c r="D22" s="19">
        <v>9275705.898300001</v>
      </c>
      <c r="E22" s="20">
        <f t="shared" si="0"/>
        <v>109.09357020616115</v>
      </c>
      <c r="F22" s="7">
        <v>2042.718026730844</v>
      </c>
      <c r="G22" s="5">
        <v>1943.575281232541</v>
      </c>
      <c r="H22" s="19">
        <f t="shared" si="1"/>
        <v>3986.293307963385</v>
      </c>
      <c r="I22" s="29">
        <f t="shared" si="2"/>
        <v>99.88093255713855</v>
      </c>
    </row>
    <row r="23" spans="1:9" ht="19.5" customHeight="1">
      <c r="A23" s="17">
        <v>2015</v>
      </c>
      <c r="B23" s="7">
        <v>5490022</v>
      </c>
      <c r="C23" s="5">
        <v>5505779</v>
      </c>
      <c r="D23" s="19">
        <v>10995801</v>
      </c>
      <c r="E23" s="20">
        <f t="shared" si="0"/>
        <v>118.54408840210478</v>
      </c>
      <c r="F23" s="7">
        <v>1881</v>
      </c>
      <c r="G23" s="5">
        <v>1885</v>
      </c>
      <c r="H23" s="19">
        <f t="shared" si="1"/>
        <v>3766</v>
      </c>
      <c r="I23" s="29">
        <f t="shared" si="2"/>
        <v>94.47373058266167</v>
      </c>
    </row>
    <row r="24" spans="1:9" ht="19.5" customHeight="1">
      <c r="A24" s="17">
        <v>2016</v>
      </c>
      <c r="B24" s="7">
        <v>6766720</v>
      </c>
      <c r="C24" s="5">
        <v>6572552</v>
      </c>
      <c r="D24" s="19">
        <v>13339272</v>
      </c>
      <c r="E24" s="20">
        <f t="shared" si="0"/>
        <v>121.31241734913172</v>
      </c>
      <c r="F24" s="7">
        <v>1922</v>
      </c>
      <c r="G24" s="5">
        <v>1867</v>
      </c>
      <c r="H24" s="19">
        <f t="shared" si="1"/>
        <v>3789</v>
      </c>
      <c r="I24" s="29">
        <f t="shared" si="2"/>
        <v>100.61072756240041</v>
      </c>
    </row>
    <row r="25" spans="1:9" ht="19.5" customHeight="1">
      <c r="A25" s="17">
        <v>2017</v>
      </c>
      <c r="B25" s="7">
        <v>7926067</v>
      </c>
      <c r="C25" s="5">
        <v>8093732</v>
      </c>
      <c r="D25" s="19">
        <v>16019799</v>
      </c>
      <c r="E25" s="20">
        <f t="shared" si="0"/>
        <v>120.09500218602633</v>
      </c>
      <c r="F25" s="7">
        <v>2101</v>
      </c>
      <c r="G25" s="5">
        <v>2146</v>
      </c>
      <c r="H25" s="19">
        <f t="shared" si="1"/>
        <v>4247</v>
      </c>
      <c r="I25" s="29">
        <f t="shared" si="2"/>
        <v>112.08762206386909</v>
      </c>
    </row>
    <row r="26" spans="1:9" ht="19.5" customHeight="1">
      <c r="A26" s="17">
        <v>2018</v>
      </c>
      <c r="B26" s="7">
        <v>9338815</v>
      </c>
      <c r="C26" s="5">
        <v>11281952</v>
      </c>
      <c r="D26" s="19">
        <v>20620767</v>
      </c>
      <c r="E26" s="20">
        <f t="shared" si="0"/>
        <v>128.7205101637043</v>
      </c>
      <c r="F26" s="7">
        <v>1768</v>
      </c>
      <c r="G26" s="5">
        <v>2136</v>
      </c>
      <c r="H26" s="19">
        <v>3904</v>
      </c>
      <c r="I26" s="29">
        <f t="shared" si="2"/>
        <v>91.92371085472098</v>
      </c>
    </row>
    <row r="27" spans="1:9" ht="19.5" customHeight="1">
      <c r="A27" s="17">
        <v>2019</v>
      </c>
      <c r="B27" s="7">
        <v>11273823</v>
      </c>
      <c r="C27" s="5">
        <v>14494519</v>
      </c>
      <c r="D27" s="19">
        <v>25768342</v>
      </c>
      <c r="E27" s="20">
        <f t="shared" si="0"/>
        <v>124.96306272215772</v>
      </c>
      <c r="F27" s="7">
        <v>1898</v>
      </c>
      <c r="G27" s="5">
        <v>2440</v>
      </c>
      <c r="H27" s="19">
        <v>4338</v>
      </c>
      <c r="I27" s="29">
        <f t="shared" si="2"/>
        <v>111.11680327868851</v>
      </c>
    </row>
    <row r="28" spans="1:9" ht="19.5" customHeight="1">
      <c r="A28" s="337">
        <v>2020</v>
      </c>
      <c r="B28" s="178">
        <v>15153824</v>
      </c>
      <c r="C28" s="179">
        <v>21615884</v>
      </c>
      <c r="D28" s="380">
        <v>36769708</v>
      </c>
      <c r="E28" s="20">
        <f t="shared" si="0"/>
        <v>142.69334053390008</v>
      </c>
      <c r="F28" s="178">
        <v>2042.4594980726204</v>
      </c>
      <c r="G28" s="179">
        <v>2913.427500876081</v>
      </c>
      <c r="H28" s="380">
        <v>4955.886998948701</v>
      </c>
      <c r="I28" s="29">
        <f t="shared" si="2"/>
        <v>114.24359149259338</v>
      </c>
    </row>
    <row r="29" spans="1:9" ht="19.5" customHeight="1">
      <c r="A29" s="337">
        <v>2021</v>
      </c>
      <c r="B29" s="178">
        <v>20282419.651999995</v>
      </c>
      <c r="C29" s="179">
        <v>35050287</v>
      </c>
      <c r="D29" s="380">
        <v>55332706.651999995</v>
      </c>
      <c r="E29" s="20">
        <v>150.4844875352287</v>
      </c>
      <c r="F29" s="178">
        <v>1521.6760186060467</v>
      </c>
      <c r="G29" s="179">
        <v>2629.626153499887</v>
      </c>
      <c r="H29" s="380">
        <v>4151.302172105934</v>
      </c>
      <c r="I29" s="29">
        <f t="shared" si="2"/>
        <v>83.76506915889235</v>
      </c>
    </row>
    <row r="30" spans="1:9" ht="19.5" customHeight="1" thickBot="1">
      <c r="A30" s="22">
        <v>2022</v>
      </c>
      <c r="B30" s="148">
        <v>47786208.841999985</v>
      </c>
      <c r="C30" s="34">
        <v>39835729.911</v>
      </c>
      <c r="D30" s="247">
        <v>87621938.75299998</v>
      </c>
      <c r="E30" s="382">
        <f>D30/D28*100</f>
        <v>238.29925098398928</v>
      </c>
      <c r="F30" s="148">
        <v>2555.6445688645485</v>
      </c>
      <c r="G30" s="34">
        <v>2130.446613381965</v>
      </c>
      <c r="H30" s="247">
        <v>4686.091182246513</v>
      </c>
      <c r="I30" s="378">
        <f t="shared" si="2"/>
        <v>112.88243996628373</v>
      </c>
    </row>
    <row r="31" spans="1:9" ht="14.25" customHeight="1" thickTop="1">
      <c r="A31" s="451"/>
      <c r="B31" s="451"/>
      <c r="C31" s="451"/>
      <c r="D31" s="451"/>
      <c r="E31" s="451"/>
      <c r="F31" s="451"/>
      <c r="G31" s="451"/>
      <c r="H31" s="451"/>
      <c r="I31" s="451"/>
    </row>
    <row r="32" spans="1:9" ht="14.25" customHeight="1">
      <c r="A32" s="449" t="s">
        <v>217</v>
      </c>
      <c r="B32" s="449"/>
      <c r="C32" s="449"/>
      <c r="D32" s="449"/>
      <c r="E32" s="449"/>
      <c r="F32" s="449"/>
      <c r="G32" s="449"/>
      <c r="H32" s="449"/>
      <c r="I32" s="449"/>
    </row>
    <row r="33" spans="1:9" ht="14.25" customHeight="1">
      <c r="A33" s="449" t="s">
        <v>218</v>
      </c>
      <c r="B33" s="449"/>
      <c r="C33" s="449"/>
      <c r="D33" s="449"/>
      <c r="E33" s="449"/>
      <c r="F33" s="449"/>
      <c r="G33" s="449"/>
      <c r="H33" s="449"/>
      <c r="I33" s="449"/>
    </row>
    <row r="34" spans="1:10" ht="14.25" customHeight="1">
      <c r="A34" s="449" t="s">
        <v>214</v>
      </c>
      <c r="B34" s="449"/>
      <c r="C34" s="449"/>
      <c r="D34" s="449"/>
      <c r="E34" s="449"/>
      <c r="F34" s="449"/>
      <c r="G34" s="449"/>
      <c r="H34" s="449"/>
      <c r="I34" s="449"/>
      <c r="J34" s="55"/>
    </row>
    <row r="35" spans="1:10" ht="14.25" customHeight="1">
      <c r="A35" s="449" t="s">
        <v>333</v>
      </c>
      <c r="B35" s="449"/>
      <c r="C35" s="449"/>
      <c r="D35" s="449"/>
      <c r="E35" s="449"/>
      <c r="F35" s="449"/>
      <c r="G35" s="449"/>
      <c r="H35" s="449"/>
      <c r="I35" s="449"/>
      <c r="J35" s="55"/>
    </row>
    <row r="36" spans="1:10" ht="14.25" customHeight="1">
      <c r="A36" s="449" t="s">
        <v>279</v>
      </c>
      <c r="B36" s="449"/>
      <c r="C36" s="449"/>
      <c r="D36" s="449"/>
      <c r="E36" s="449"/>
      <c r="F36" s="449"/>
      <c r="G36" s="449"/>
      <c r="H36" s="449"/>
      <c r="I36" s="449"/>
      <c r="J36" s="55"/>
    </row>
    <row r="37" spans="1:10" ht="14.25" customHeight="1">
      <c r="A37" s="449" t="s">
        <v>216</v>
      </c>
      <c r="B37" s="449"/>
      <c r="C37" s="449"/>
      <c r="D37" s="449"/>
      <c r="E37" s="449"/>
      <c r="F37" s="449"/>
      <c r="G37" s="449"/>
      <c r="H37" s="449"/>
      <c r="I37" s="449"/>
      <c r="J37" s="55"/>
    </row>
    <row r="38" spans="1:9" ht="12.75">
      <c r="A38" s="419"/>
      <c r="B38" s="419"/>
      <c r="C38" s="419"/>
      <c r="D38" s="419"/>
      <c r="E38" s="419"/>
      <c r="F38" s="419"/>
      <c r="G38" s="419"/>
      <c r="H38" s="419"/>
      <c r="I38" s="419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2.75">
      <c r="A40" s="10"/>
      <c r="B40" s="10"/>
      <c r="C40" s="10"/>
      <c r="D40" s="10"/>
      <c r="E40" s="10"/>
      <c r="F40" s="10"/>
      <c r="G40" s="10"/>
      <c r="H40" s="10"/>
      <c r="I40" s="10"/>
    </row>
    <row r="45" ht="12.75">
      <c r="E45" s="2" t="s">
        <v>4</v>
      </c>
    </row>
  </sheetData>
  <sheetProtection/>
  <mergeCells count="13">
    <mergeCell ref="A2:I2"/>
    <mergeCell ref="A3:I4"/>
    <mergeCell ref="A5:A6"/>
    <mergeCell ref="B5:E5"/>
    <mergeCell ref="F5:I5"/>
    <mergeCell ref="A32:I32"/>
    <mergeCell ref="A31:I31"/>
    <mergeCell ref="A34:I34"/>
    <mergeCell ref="A35:I35"/>
    <mergeCell ref="A36:I36"/>
    <mergeCell ref="A37:I37"/>
    <mergeCell ref="A33:I33"/>
    <mergeCell ref="A38:I38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ignoredErrors>
    <ignoredError sqref="D7:D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17.25390625" style="0" customWidth="1"/>
    <col min="2" max="2" width="22.375" style="0" customWidth="1"/>
    <col min="3" max="3" width="21.375" style="0" customWidth="1"/>
  </cols>
  <sheetData>
    <row r="1" spans="1:3" s="35" customFormat="1" ht="13.5" thickBot="1">
      <c r="A1" s="26" t="s">
        <v>5</v>
      </c>
      <c r="C1" s="9" t="s">
        <v>2</v>
      </c>
    </row>
    <row r="2" spans="1:3" ht="29.25" customHeight="1" thickTop="1">
      <c r="A2" s="420" t="s">
        <v>34</v>
      </c>
      <c r="B2" s="421"/>
      <c r="C2" s="423"/>
    </row>
    <row r="3" spans="1:3" ht="24" customHeight="1">
      <c r="A3" s="452" t="s">
        <v>359</v>
      </c>
      <c r="B3" s="453"/>
      <c r="C3" s="454"/>
    </row>
    <row r="4" spans="1:3" ht="23.25" customHeight="1" thickBot="1">
      <c r="A4" s="455"/>
      <c r="B4" s="456"/>
      <c r="C4" s="457"/>
    </row>
    <row r="5" spans="1:3" s="36" customFormat="1" ht="40.5" customHeight="1" thickBot="1">
      <c r="A5" s="112" t="s">
        <v>6</v>
      </c>
      <c r="B5" s="210" t="s">
        <v>228</v>
      </c>
      <c r="C5" s="225" t="s">
        <v>229</v>
      </c>
    </row>
    <row r="6" spans="1:3" s="36" customFormat="1" ht="19.5" customHeight="1">
      <c r="A6" s="154">
        <v>1997</v>
      </c>
      <c r="B6" s="226">
        <v>51810</v>
      </c>
      <c r="C6" s="227">
        <v>104760</v>
      </c>
    </row>
    <row r="7" spans="1:3" s="36" customFormat="1" ht="19.5" customHeight="1">
      <c r="A7" s="155">
        <v>1998</v>
      </c>
      <c r="B7" s="124">
        <v>90030</v>
      </c>
      <c r="C7" s="122">
        <v>199738</v>
      </c>
    </row>
    <row r="8" spans="1:3" s="36" customFormat="1" ht="19.5" customHeight="1">
      <c r="A8" s="155">
        <v>1999</v>
      </c>
      <c r="B8" s="124">
        <v>143731</v>
      </c>
      <c r="C8" s="122">
        <v>397029</v>
      </c>
    </row>
    <row r="9" spans="1:3" s="36" customFormat="1" ht="19.5" customHeight="1">
      <c r="A9" s="155">
        <v>2000</v>
      </c>
      <c r="B9" s="124">
        <v>273733</v>
      </c>
      <c r="C9" s="122">
        <v>520931</v>
      </c>
    </row>
    <row r="10" spans="1:3" s="36" customFormat="1" ht="19.5" customHeight="1">
      <c r="A10" s="155">
        <v>2001</v>
      </c>
      <c r="B10" s="124">
        <v>266873</v>
      </c>
      <c r="C10" s="122">
        <v>1052467</v>
      </c>
    </row>
    <row r="11" spans="1:3" s="36" customFormat="1" ht="19.5" customHeight="1">
      <c r="A11" s="155">
        <v>2002</v>
      </c>
      <c r="B11" s="124">
        <v>388193</v>
      </c>
      <c r="C11" s="122">
        <v>1290399</v>
      </c>
    </row>
    <row r="12" spans="1:3" s="36" customFormat="1" ht="19.5" customHeight="1">
      <c r="A12" s="155">
        <v>2003</v>
      </c>
      <c r="B12" s="124">
        <v>570566</v>
      </c>
      <c r="C12" s="122">
        <v>1428477</v>
      </c>
    </row>
    <row r="13" spans="1:3" s="36" customFormat="1" ht="19.5" customHeight="1">
      <c r="A13" s="155">
        <v>2004</v>
      </c>
      <c r="B13" s="124">
        <v>1132281</v>
      </c>
      <c r="C13" s="122">
        <v>1876509</v>
      </c>
    </row>
    <row r="14" spans="1:3" s="36" customFormat="1" ht="19.5" customHeight="1">
      <c r="A14" s="155">
        <v>2005</v>
      </c>
      <c r="B14" s="124">
        <v>1442893</v>
      </c>
      <c r="C14" s="122">
        <v>2128167</v>
      </c>
    </row>
    <row r="15" spans="1:3" s="36" customFormat="1" ht="19.5" customHeight="1">
      <c r="A15" s="155">
        <v>2006</v>
      </c>
      <c r="B15" s="124">
        <v>2255265</v>
      </c>
      <c r="C15" s="122">
        <v>2585720</v>
      </c>
    </row>
    <row r="16" spans="1:3" s="36" customFormat="1" ht="19.5" customHeight="1">
      <c r="A16" s="155">
        <v>2007</v>
      </c>
      <c r="B16" s="125">
        <v>2624911</v>
      </c>
      <c r="C16" s="123">
        <v>2895785.0337</v>
      </c>
    </row>
    <row r="17" spans="1:3" s="36" customFormat="1" ht="19.5" customHeight="1">
      <c r="A17" s="155">
        <v>2008</v>
      </c>
      <c r="B17" s="126">
        <v>3287645</v>
      </c>
      <c r="C17" s="122">
        <v>3694095</v>
      </c>
    </row>
    <row r="18" spans="1:3" s="36" customFormat="1" ht="19.5" customHeight="1">
      <c r="A18" s="155">
        <v>2009</v>
      </c>
      <c r="B18" s="127">
        <v>3312368</v>
      </c>
      <c r="C18" s="129">
        <v>4459188</v>
      </c>
    </row>
    <row r="19" spans="1:3" s="36" customFormat="1" ht="19.5" customHeight="1">
      <c r="A19" s="155">
        <v>2010</v>
      </c>
      <c r="B19" s="128">
        <v>5282862.999999999</v>
      </c>
      <c r="C19" s="130">
        <v>5372624</v>
      </c>
    </row>
    <row r="20" spans="1:3" s="36" customFormat="1" ht="19.5" customHeight="1">
      <c r="A20" s="155">
        <v>2011</v>
      </c>
      <c r="B20" s="128">
        <v>7729456</v>
      </c>
      <c r="C20" s="130">
        <v>6287798</v>
      </c>
    </row>
    <row r="21" spans="1:3" s="36" customFormat="1" ht="19.5" customHeight="1">
      <c r="A21" s="155">
        <v>2012</v>
      </c>
      <c r="B21" s="128">
        <v>9242614</v>
      </c>
      <c r="C21" s="130">
        <v>6683483</v>
      </c>
    </row>
    <row r="22" spans="1:3" s="36" customFormat="1" ht="19.5" customHeight="1">
      <c r="A22" s="155">
        <v>2013</v>
      </c>
      <c r="B22" s="128">
        <v>11938522</v>
      </c>
      <c r="C22" s="130">
        <v>8502523.000000002</v>
      </c>
    </row>
    <row r="23" spans="1:3" s="36" customFormat="1" ht="19.5" customHeight="1">
      <c r="A23" s="155">
        <v>2014</v>
      </c>
      <c r="B23" s="128">
        <v>13996211</v>
      </c>
      <c r="C23" s="130">
        <v>9275705</v>
      </c>
    </row>
    <row r="24" spans="1:3" s="36" customFormat="1" ht="19.5" customHeight="1">
      <c r="A24" s="155">
        <v>2015</v>
      </c>
      <c r="B24" s="128">
        <v>15793979</v>
      </c>
      <c r="C24" s="130">
        <v>10995801</v>
      </c>
    </row>
    <row r="25" spans="1:3" s="36" customFormat="1" ht="19.5" customHeight="1">
      <c r="A25" s="155">
        <v>2016</v>
      </c>
      <c r="B25" s="128">
        <v>17995778</v>
      </c>
      <c r="C25" s="130">
        <v>13338271</v>
      </c>
    </row>
    <row r="26" spans="1:3" s="36" customFormat="1" ht="19.5" customHeight="1">
      <c r="A26" s="155">
        <v>2017</v>
      </c>
      <c r="B26" s="128">
        <v>21596001</v>
      </c>
      <c r="C26" s="130">
        <v>16019799</v>
      </c>
    </row>
    <row r="27" spans="1:3" s="36" customFormat="1" ht="19.5" customHeight="1">
      <c r="A27" s="155">
        <v>2018</v>
      </c>
      <c r="B27" s="128">
        <v>22552088</v>
      </c>
      <c r="C27" s="130">
        <v>20620767</v>
      </c>
    </row>
    <row r="28" spans="1:3" s="36" customFormat="1" ht="19.5" customHeight="1">
      <c r="A28" s="155">
        <v>2019</v>
      </c>
      <c r="B28" s="128">
        <v>23823643</v>
      </c>
      <c r="C28" s="130">
        <v>25769342</v>
      </c>
    </row>
    <row r="29" spans="1:3" s="36" customFormat="1" ht="19.5" customHeight="1">
      <c r="A29" s="379">
        <v>2020</v>
      </c>
      <c r="B29" s="344">
        <v>32318982.7493</v>
      </c>
      <c r="C29" s="346">
        <v>36769708</v>
      </c>
    </row>
    <row r="30" spans="1:3" s="36" customFormat="1" ht="19.5" customHeight="1">
      <c r="A30" s="379">
        <v>2021</v>
      </c>
      <c r="B30" s="344">
        <v>44106682.35</v>
      </c>
      <c r="C30" s="346">
        <v>55332706.651999995</v>
      </c>
    </row>
    <row r="31" spans="1:3" s="36" customFormat="1" ht="19.5" customHeight="1" thickBot="1">
      <c r="A31" s="156">
        <v>2022</v>
      </c>
      <c r="B31" s="121">
        <v>71462386.23</v>
      </c>
      <c r="C31" s="131">
        <v>87621938.75299998</v>
      </c>
    </row>
    <row r="32" spans="1:3" s="36" customFormat="1" ht="14.25" customHeight="1" thickTop="1">
      <c r="A32" s="434"/>
      <c r="B32" s="434"/>
      <c r="C32" s="434"/>
    </row>
    <row r="33" spans="1:9" s="36" customFormat="1" ht="14.25" customHeight="1">
      <c r="A33" s="449" t="s">
        <v>214</v>
      </c>
      <c r="B33" s="449"/>
      <c r="C33" s="449"/>
      <c r="D33" s="153"/>
      <c r="E33" s="153"/>
      <c r="F33" s="153"/>
      <c r="G33" s="153"/>
      <c r="H33" s="153"/>
      <c r="I33" s="153"/>
    </row>
    <row r="34" spans="1:9" s="36" customFormat="1" ht="14.25" customHeight="1">
      <c r="A34" s="449" t="s">
        <v>333</v>
      </c>
      <c r="B34" s="449"/>
      <c r="C34" s="449"/>
      <c r="D34" s="55"/>
      <c r="E34" s="153"/>
      <c r="F34" s="153"/>
      <c r="G34" s="153"/>
      <c r="H34" s="153"/>
      <c r="I34" s="153"/>
    </row>
    <row r="35" spans="1:9" s="36" customFormat="1" ht="14.25" customHeight="1">
      <c r="A35" s="449" t="s">
        <v>215</v>
      </c>
      <c r="B35" s="449"/>
      <c r="C35" s="449"/>
      <c r="D35" s="449"/>
      <c r="E35" s="153"/>
      <c r="F35" s="153"/>
      <c r="G35" s="153"/>
      <c r="H35" s="153"/>
      <c r="I35" s="153"/>
    </row>
    <row r="36" spans="1:9" s="36" customFormat="1" ht="14.25" customHeight="1">
      <c r="A36" s="449" t="s">
        <v>216</v>
      </c>
      <c r="B36" s="449"/>
      <c r="C36" s="449"/>
      <c r="D36" s="55"/>
      <c r="E36" s="55"/>
      <c r="F36" s="55"/>
      <c r="G36" s="55"/>
      <c r="H36" s="55"/>
      <c r="I36" s="55"/>
    </row>
    <row r="37" spans="1:3" s="36" customFormat="1" ht="19.5" customHeight="1">
      <c r="A37" s="23"/>
      <c r="B37" s="24"/>
      <c r="C37" s="30"/>
    </row>
    <row r="40" ht="12.75">
      <c r="B40" s="2" t="s">
        <v>4</v>
      </c>
    </row>
    <row r="41" ht="15" customHeight="1"/>
  </sheetData>
  <sheetProtection/>
  <mergeCells count="7">
    <mergeCell ref="A35:D35"/>
    <mergeCell ref="A36:C36"/>
    <mergeCell ref="A33:C33"/>
    <mergeCell ref="A34:C34"/>
    <mergeCell ref="A2:C2"/>
    <mergeCell ref="A3:C4"/>
    <mergeCell ref="A32:C3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:P2"/>
    </sheetView>
  </sheetViews>
  <sheetFormatPr defaultColWidth="9.00390625" defaultRowHeight="12.75"/>
  <cols>
    <col min="1" max="1" width="37.125" style="0" customWidth="1"/>
    <col min="2" max="2" width="8.875" style="0" customWidth="1"/>
    <col min="4" max="4" width="8.75390625" style="0" customWidth="1"/>
    <col min="5" max="5" width="9.25390625" style="0" customWidth="1"/>
    <col min="6" max="6" width="8.375" style="0" customWidth="1"/>
    <col min="9" max="10" width="9.875" style="0" customWidth="1"/>
    <col min="11" max="11" width="8.625" style="0" customWidth="1"/>
    <col min="12" max="12" width="9.00390625" style="0" customWidth="1"/>
    <col min="13" max="13" width="9.625" style="0" customWidth="1"/>
    <col min="14" max="14" width="8.875" style="0" customWidth="1"/>
    <col min="15" max="15" width="9.875" style="0" customWidth="1"/>
  </cols>
  <sheetData>
    <row r="1" spans="1:16" s="27" customFormat="1" ht="15.75" customHeight="1" thickBot="1">
      <c r="A1" s="26" t="s">
        <v>5</v>
      </c>
      <c r="O1" s="458" t="s">
        <v>2</v>
      </c>
      <c r="P1" s="458"/>
    </row>
    <row r="2" spans="1:16" ht="28.5" customHeight="1" thickTop="1">
      <c r="A2" s="420" t="s">
        <v>231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3"/>
    </row>
    <row r="3" spans="1:16" ht="45.75" customHeight="1" thickBot="1">
      <c r="A3" s="447" t="s">
        <v>158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48"/>
    </row>
    <row r="4" spans="1:16" ht="30" customHeight="1" thickBot="1">
      <c r="A4" s="62" t="s">
        <v>159</v>
      </c>
      <c r="B4" s="63" t="s">
        <v>160</v>
      </c>
      <c r="C4" s="64" t="s">
        <v>161</v>
      </c>
      <c r="D4" s="64" t="s">
        <v>162</v>
      </c>
      <c r="E4" s="64" t="s">
        <v>163</v>
      </c>
      <c r="F4" s="64" t="s">
        <v>164</v>
      </c>
      <c r="G4" s="65" t="s">
        <v>165</v>
      </c>
      <c r="H4" s="64" t="s">
        <v>166</v>
      </c>
      <c r="I4" s="64" t="s">
        <v>167</v>
      </c>
      <c r="J4" s="64" t="s">
        <v>168</v>
      </c>
      <c r="K4" s="64" t="s">
        <v>169</v>
      </c>
      <c r="L4" s="64" t="s">
        <v>170</v>
      </c>
      <c r="M4" s="64" t="s">
        <v>171</v>
      </c>
      <c r="N4" s="64" t="s">
        <v>172</v>
      </c>
      <c r="O4" s="64" t="s">
        <v>173</v>
      </c>
      <c r="P4" s="66" t="s">
        <v>22</v>
      </c>
    </row>
    <row r="5" spans="1:16" ht="15" customHeight="1">
      <c r="A5" s="67" t="s">
        <v>103</v>
      </c>
      <c r="B5" s="68">
        <v>0</v>
      </c>
      <c r="C5" s="69">
        <v>0</v>
      </c>
      <c r="D5" s="69">
        <v>0</v>
      </c>
      <c r="E5" s="70">
        <v>0</v>
      </c>
      <c r="F5" s="70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174">
        <f>SUM(B5:O5)</f>
        <v>0</v>
      </c>
    </row>
    <row r="6" spans="1:16" ht="15" customHeight="1">
      <c r="A6" s="71" t="s">
        <v>46</v>
      </c>
      <c r="B6" s="72">
        <v>0</v>
      </c>
      <c r="C6" s="73">
        <v>0</v>
      </c>
      <c r="D6" s="73">
        <v>0</v>
      </c>
      <c r="E6" s="74">
        <v>0</v>
      </c>
      <c r="F6" s="74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174">
        <f aca="true" t="shared" si="0" ref="P6:P51">SUM(B6:O6)</f>
        <v>0</v>
      </c>
    </row>
    <row r="7" spans="1:16" ht="15" customHeight="1">
      <c r="A7" s="71" t="s">
        <v>47</v>
      </c>
      <c r="B7" s="72">
        <v>0</v>
      </c>
      <c r="C7" s="73">
        <v>0</v>
      </c>
      <c r="D7" s="73">
        <v>0</v>
      </c>
      <c r="E7" s="74">
        <v>0</v>
      </c>
      <c r="F7" s="74">
        <v>0</v>
      </c>
      <c r="G7" s="73">
        <v>8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174">
        <f t="shared" si="0"/>
        <v>8</v>
      </c>
    </row>
    <row r="8" spans="1:16" ht="15" customHeight="1">
      <c r="A8" s="75" t="s">
        <v>48</v>
      </c>
      <c r="B8" s="72">
        <v>0</v>
      </c>
      <c r="C8" s="73">
        <v>0</v>
      </c>
      <c r="D8" s="73">
        <v>0</v>
      </c>
      <c r="E8" s="74">
        <v>0</v>
      </c>
      <c r="F8" s="74">
        <v>0</v>
      </c>
      <c r="G8" s="73">
        <v>1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174">
        <f t="shared" si="0"/>
        <v>1</v>
      </c>
    </row>
    <row r="9" spans="1:16" ht="15" customHeight="1">
      <c r="A9" s="75" t="s">
        <v>49</v>
      </c>
      <c r="B9" s="72">
        <v>0</v>
      </c>
      <c r="C9" s="73">
        <v>0</v>
      </c>
      <c r="D9" s="73">
        <v>0</v>
      </c>
      <c r="E9" s="74">
        <v>0</v>
      </c>
      <c r="F9" s="74">
        <v>0</v>
      </c>
      <c r="G9" s="73">
        <v>1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174">
        <f t="shared" si="0"/>
        <v>1</v>
      </c>
    </row>
    <row r="10" spans="1:16" ht="15" customHeight="1">
      <c r="A10" s="75" t="s">
        <v>90</v>
      </c>
      <c r="B10" s="72">
        <v>0</v>
      </c>
      <c r="C10" s="73">
        <v>0</v>
      </c>
      <c r="D10" s="73">
        <v>0</v>
      </c>
      <c r="E10" s="74">
        <v>0</v>
      </c>
      <c r="F10" s="74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174">
        <f t="shared" si="0"/>
        <v>0</v>
      </c>
    </row>
    <row r="11" spans="1:16" ht="15" customHeight="1">
      <c r="A11" s="75" t="s">
        <v>104</v>
      </c>
      <c r="B11" s="72">
        <v>0</v>
      </c>
      <c r="C11" s="73">
        <v>0</v>
      </c>
      <c r="D11" s="73">
        <v>0</v>
      </c>
      <c r="E11" s="74">
        <v>0</v>
      </c>
      <c r="F11" s="74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174">
        <f t="shared" si="0"/>
        <v>0</v>
      </c>
    </row>
    <row r="12" spans="1:16" ht="15" customHeight="1">
      <c r="A12" s="75" t="s">
        <v>105</v>
      </c>
      <c r="B12" s="72">
        <v>0</v>
      </c>
      <c r="C12" s="73">
        <v>0</v>
      </c>
      <c r="D12" s="73">
        <v>0</v>
      </c>
      <c r="E12" s="74">
        <v>0</v>
      </c>
      <c r="F12" s="74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174">
        <f t="shared" si="0"/>
        <v>0</v>
      </c>
    </row>
    <row r="13" spans="1:16" ht="15" customHeight="1">
      <c r="A13" s="75" t="s">
        <v>134</v>
      </c>
      <c r="B13" s="72">
        <v>0</v>
      </c>
      <c r="C13" s="73">
        <v>0</v>
      </c>
      <c r="D13" s="73">
        <v>0</v>
      </c>
      <c r="E13" s="74">
        <v>0</v>
      </c>
      <c r="F13" s="74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174">
        <f t="shared" si="0"/>
        <v>0</v>
      </c>
    </row>
    <row r="14" spans="1:16" ht="15" customHeight="1">
      <c r="A14" s="75" t="s">
        <v>77</v>
      </c>
      <c r="B14" s="72">
        <v>0</v>
      </c>
      <c r="C14" s="73">
        <v>0</v>
      </c>
      <c r="D14" s="73">
        <v>0</v>
      </c>
      <c r="E14" s="74">
        <v>0</v>
      </c>
      <c r="F14" s="74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174">
        <f t="shared" si="0"/>
        <v>0</v>
      </c>
    </row>
    <row r="15" spans="1:16" ht="15" customHeight="1">
      <c r="A15" s="75" t="s">
        <v>135</v>
      </c>
      <c r="B15" s="72">
        <v>0</v>
      </c>
      <c r="C15" s="73">
        <v>0</v>
      </c>
      <c r="D15" s="73">
        <v>0</v>
      </c>
      <c r="E15" s="74">
        <v>0</v>
      </c>
      <c r="F15" s="74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174">
        <f t="shared" si="0"/>
        <v>0</v>
      </c>
    </row>
    <row r="16" spans="1:16" ht="15" customHeight="1">
      <c r="A16" s="75" t="s">
        <v>93</v>
      </c>
      <c r="B16" s="72">
        <v>0</v>
      </c>
      <c r="C16" s="73">
        <v>0</v>
      </c>
      <c r="D16" s="73">
        <v>0</v>
      </c>
      <c r="E16" s="74">
        <v>0</v>
      </c>
      <c r="F16" s="74">
        <v>0</v>
      </c>
      <c r="G16" s="73">
        <v>1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174">
        <f t="shared" si="0"/>
        <v>1</v>
      </c>
    </row>
    <row r="17" spans="1:16" ht="15" customHeight="1">
      <c r="A17" s="75" t="s">
        <v>124</v>
      </c>
      <c r="B17" s="72">
        <v>0</v>
      </c>
      <c r="C17" s="73">
        <v>0</v>
      </c>
      <c r="D17" s="73">
        <v>0</v>
      </c>
      <c r="E17" s="74">
        <v>0</v>
      </c>
      <c r="F17" s="74">
        <v>0</v>
      </c>
      <c r="G17" s="73">
        <v>2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174">
        <f t="shared" si="0"/>
        <v>2</v>
      </c>
    </row>
    <row r="18" spans="1:16" ht="15" customHeight="1">
      <c r="A18" s="75" t="s">
        <v>52</v>
      </c>
      <c r="B18" s="72">
        <v>0</v>
      </c>
      <c r="C18" s="73">
        <v>0</v>
      </c>
      <c r="D18" s="73">
        <v>0</v>
      </c>
      <c r="E18" s="74">
        <v>0</v>
      </c>
      <c r="F18" s="74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174">
        <f t="shared" si="0"/>
        <v>0</v>
      </c>
    </row>
    <row r="19" spans="1:16" ht="15" customHeight="1">
      <c r="A19" s="75" t="s">
        <v>94</v>
      </c>
      <c r="B19" s="72">
        <v>0</v>
      </c>
      <c r="C19" s="73">
        <v>0</v>
      </c>
      <c r="D19" s="73">
        <v>0</v>
      </c>
      <c r="E19" s="74">
        <v>0</v>
      </c>
      <c r="F19" s="74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174">
        <f t="shared" si="0"/>
        <v>0</v>
      </c>
    </row>
    <row r="20" spans="1:16" ht="15" customHeight="1">
      <c r="A20" s="75" t="s">
        <v>125</v>
      </c>
      <c r="B20" s="72">
        <v>0</v>
      </c>
      <c r="C20" s="73">
        <v>0</v>
      </c>
      <c r="D20" s="73">
        <v>0</v>
      </c>
      <c r="E20" s="74">
        <v>0</v>
      </c>
      <c r="F20" s="74">
        <v>0</v>
      </c>
      <c r="G20" s="73">
        <v>6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174">
        <f t="shared" si="0"/>
        <v>6</v>
      </c>
    </row>
    <row r="21" spans="1:16" ht="15" customHeight="1">
      <c r="A21" s="75" t="s">
        <v>55</v>
      </c>
      <c r="B21" s="72">
        <v>0</v>
      </c>
      <c r="C21" s="73">
        <v>0</v>
      </c>
      <c r="D21" s="73">
        <v>0</v>
      </c>
      <c r="E21" s="74">
        <v>0</v>
      </c>
      <c r="F21" s="74">
        <v>0</v>
      </c>
      <c r="G21" s="73">
        <v>2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174">
        <f t="shared" si="0"/>
        <v>2</v>
      </c>
    </row>
    <row r="22" spans="1:16" ht="15" customHeight="1">
      <c r="A22" s="75" t="s">
        <v>96</v>
      </c>
      <c r="B22" s="72">
        <v>0</v>
      </c>
      <c r="C22" s="73">
        <v>0</v>
      </c>
      <c r="D22" s="73">
        <v>0</v>
      </c>
      <c r="E22" s="74">
        <v>0</v>
      </c>
      <c r="F22" s="74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174">
        <f t="shared" si="0"/>
        <v>0</v>
      </c>
    </row>
    <row r="23" spans="1:16" ht="15" customHeight="1">
      <c r="A23" s="75" t="s">
        <v>126</v>
      </c>
      <c r="B23" s="72">
        <v>0</v>
      </c>
      <c r="C23" s="73">
        <v>0</v>
      </c>
      <c r="D23" s="73">
        <v>0</v>
      </c>
      <c r="E23" s="74">
        <v>0</v>
      </c>
      <c r="F23" s="74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174">
        <f t="shared" si="0"/>
        <v>0</v>
      </c>
    </row>
    <row r="24" spans="1:16" ht="15" customHeight="1">
      <c r="A24" s="75" t="s">
        <v>108</v>
      </c>
      <c r="B24" s="72">
        <v>0</v>
      </c>
      <c r="C24" s="73">
        <v>0</v>
      </c>
      <c r="D24" s="73">
        <v>0</v>
      </c>
      <c r="E24" s="74">
        <v>0</v>
      </c>
      <c r="F24" s="74">
        <v>0</v>
      </c>
      <c r="G24" s="73">
        <v>1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174">
        <f t="shared" si="0"/>
        <v>1</v>
      </c>
    </row>
    <row r="25" spans="1:16" ht="15" customHeight="1">
      <c r="A25" s="75" t="s">
        <v>97</v>
      </c>
      <c r="B25" s="72">
        <v>0</v>
      </c>
      <c r="C25" s="73">
        <v>0</v>
      </c>
      <c r="D25" s="73">
        <v>0</v>
      </c>
      <c r="E25" s="74">
        <v>0</v>
      </c>
      <c r="F25" s="74">
        <v>0</v>
      </c>
      <c r="G25" s="73">
        <v>1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174">
        <f t="shared" si="0"/>
        <v>1</v>
      </c>
    </row>
    <row r="26" spans="1:16" ht="15" customHeight="1">
      <c r="A26" s="75" t="s">
        <v>118</v>
      </c>
      <c r="B26" s="72">
        <v>0</v>
      </c>
      <c r="C26" s="73">
        <v>0</v>
      </c>
      <c r="D26" s="73">
        <v>0</v>
      </c>
      <c r="E26" s="74">
        <v>0</v>
      </c>
      <c r="F26" s="74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174">
        <f t="shared" si="0"/>
        <v>0</v>
      </c>
    </row>
    <row r="27" spans="1:16" ht="15" customHeight="1">
      <c r="A27" s="75" t="s">
        <v>127</v>
      </c>
      <c r="B27" s="72">
        <v>0</v>
      </c>
      <c r="C27" s="73">
        <v>0</v>
      </c>
      <c r="D27" s="73">
        <v>0</v>
      </c>
      <c r="E27" s="74">
        <v>0</v>
      </c>
      <c r="F27" s="74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174">
        <f t="shared" si="0"/>
        <v>0</v>
      </c>
    </row>
    <row r="28" spans="1:16" ht="15" customHeight="1">
      <c r="A28" s="75" t="s">
        <v>110</v>
      </c>
      <c r="B28" s="72">
        <v>0</v>
      </c>
      <c r="C28" s="73">
        <v>0</v>
      </c>
      <c r="D28" s="73">
        <v>0</v>
      </c>
      <c r="E28" s="74">
        <v>0</v>
      </c>
      <c r="F28" s="74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174">
        <f t="shared" si="0"/>
        <v>0</v>
      </c>
    </row>
    <row r="29" spans="1:16" ht="15" customHeight="1">
      <c r="A29" s="75" t="s">
        <v>136</v>
      </c>
      <c r="B29" s="72">
        <v>0</v>
      </c>
      <c r="C29" s="73">
        <v>0</v>
      </c>
      <c r="D29" s="73">
        <v>0</v>
      </c>
      <c r="E29" s="74">
        <v>0</v>
      </c>
      <c r="F29" s="74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74">
        <f t="shared" si="0"/>
        <v>0</v>
      </c>
    </row>
    <row r="30" spans="1:16" ht="15" customHeight="1">
      <c r="A30" s="75" t="s">
        <v>100</v>
      </c>
      <c r="B30" s="72">
        <v>0</v>
      </c>
      <c r="C30" s="73">
        <v>0</v>
      </c>
      <c r="D30" s="73">
        <v>0</v>
      </c>
      <c r="E30" s="74">
        <v>0</v>
      </c>
      <c r="F30" s="74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174">
        <f t="shared" si="0"/>
        <v>0</v>
      </c>
    </row>
    <row r="31" spans="1:16" ht="15" customHeight="1">
      <c r="A31" s="75" t="s">
        <v>128</v>
      </c>
      <c r="B31" s="72">
        <v>0</v>
      </c>
      <c r="C31" s="73">
        <v>0</v>
      </c>
      <c r="D31" s="73">
        <v>0</v>
      </c>
      <c r="E31" s="74">
        <v>0</v>
      </c>
      <c r="F31" s="74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174">
        <f t="shared" si="0"/>
        <v>0</v>
      </c>
    </row>
    <row r="32" spans="1:16" ht="15" customHeight="1">
      <c r="A32" s="75" t="s">
        <v>61</v>
      </c>
      <c r="B32" s="72">
        <v>0</v>
      </c>
      <c r="C32" s="73">
        <v>0</v>
      </c>
      <c r="D32" s="73">
        <v>0</v>
      </c>
      <c r="E32" s="74">
        <v>0</v>
      </c>
      <c r="F32" s="74">
        <v>0</v>
      </c>
      <c r="G32" s="73">
        <v>4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174">
        <f t="shared" si="0"/>
        <v>4</v>
      </c>
    </row>
    <row r="33" spans="1:16" ht="15" customHeight="1">
      <c r="A33" s="75" t="s">
        <v>112</v>
      </c>
      <c r="B33" s="72">
        <v>0</v>
      </c>
      <c r="C33" s="73">
        <v>0</v>
      </c>
      <c r="D33" s="73">
        <v>0</v>
      </c>
      <c r="E33" s="74">
        <v>0</v>
      </c>
      <c r="F33" s="74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174">
        <f t="shared" si="0"/>
        <v>0</v>
      </c>
    </row>
    <row r="34" spans="1:16" ht="15" customHeight="1">
      <c r="A34" s="75" t="s">
        <v>65</v>
      </c>
      <c r="B34" s="72">
        <v>0</v>
      </c>
      <c r="C34" s="73">
        <v>0</v>
      </c>
      <c r="D34" s="73">
        <v>0</v>
      </c>
      <c r="E34" s="74">
        <v>0</v>
      </c>
      <c r="F34" s="74">
        <v>0</v>
      </c>
      <c r="G34" s="73">
        <v>3</v>
      </c>
      <c r="H34" s="73">
        <v>0</v>
      </c>
      <c r="I34" s="73">
        <v>0</v>
      </c>
      <c r="J34" s="73">
        <v>1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174">
        <f t="shared" si="0"/>
        <v>4</v>
      </c>
    </row>
    <row r="35" spans="1:16" ht="15" customHeight="1">
      <c r="A35" s="75" t="s">
        <v>138</v>
      </c>
      <c r="B35" s="72">
        <v>0</v>
      </c>
      <c r="C35" s="73">
        <v>0</v>
      </c>
      <c r="D35" s="73">
        <v>0</v>
      </c>
      <c r="E35" s="74">
        <v>0</v>
      </c>
      <c r="F35" s="74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174">
        <f t="shared" si="0"/>
        <v>0</v>
      </c>
    </row>
    <row r="36" spans="1:16" ht="15" customHeight="1">
      <c r="A36" s="75" t="s">
        <v>66</v>
      </c>
      <c r="B36" s="72">
        <v>0</v>
      </c>
      <c r="C36" s="73">
        <v>0</v>
      </c>
      <c r="D36" s="73">
        <v>0</v>
      </c>
      <c r="E36" s="74">
        <v>0</v>
      </c>
      <c r="F36" s="74">
        <v>0</v>
      </c>
      <c r="G36" s="73">
        <v>1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174">
        <f t="shared" si="0"/>
        <v>1</v>
      </c>
    </row>
    <row r="37" spans="1:16" ht="15" customHeight="1">
      <c r="A37" s="75" t="s">
        <v>67</v>
      </c>
      <c r="B37" s="72">
        <v>0</v>
      </c>
      <c r="C37" s="73">
        <v>0</v>
      </c>
      <c r="D37" s="73">
        <v>0</v>
      </c>
      <c r="E37" s="74">
        <v>0</v>
      </c>
      <c r="F37" s="74">
        <v>0</v>
      </c>
      <c r="G37" s="73">
        <v>1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174">
        <f t="shared" si="0"/>
        <v>1</v>
      </c>
    </row>
    <row r="38" spans="1:16" ht="15" customHeight="1">
      <c r="A38" s="75" t="s">
        <v>69</v>
      </c>
      <c r="B38" s="72">
        <v>0</v>
      </c>
      <c r="C38" s="73">
        <v>0</v>
      </c>
      <c r="D38" s="73">
        <v>0</v>
      </c>
      <c r="E38" s="74">
        <v>0</v>
      </c>
      <c r="F38" s="74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174">
        <f t="shared" si="0"/>
        <v>0</v>
      </c>
    </row>
    <row r="39" spans="1:16" ht="15" customHeight="1">
      <c r="A39" s="75" t="s">
        <v>71</v>
      </c>
      <c r="B39" s="72">
        <v>0</v>
      </c>
      <c r="C39" s="73">
        <v>0</v>
      </c>
      <c r="D39" s="73">
        <v>0</v>
      </c>
      <c r="E39" s="74">
        <v>0</v>
      </c>
      <c r="F39" s="74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174">
        <f t="shared" si="0"/>
        <v>0</v>
      </c>
    </row>
    <row r="40" spans="1:16" ht="15" customHeight="1">
      <c r="A40" s="75" t="s">
        <v>72</v>
      </c>
      <c r="B40" s="72">
        <v>0</v>
      </c>
      <c r="C40" s="73">
        <v>0</v>
      </c>
      <c r="D40" s="73">
        <v>0</v>
      </c>
      <c r="E40" s="74">
        <v>0</v>
      </c>
      <c r="F40" s="74">
        <v>0</v>
      </c>
      <c r="G40" s="73">
        <v>2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174">
        <f t="shared" si="0"/>
        <v>2</v>
      </c>
    </row>
    <row r="41" spans="1:16" ht="15" customHeight="1">
      <c r="A41" s="75" t="s">
        <v>119</v>
      </c>
      <c r="B41" s="72">
        <v>0</v>
      </c>
      <c r="C41" s="73">
        <v>0</v>
      </c>
      <c r="D41" s="73">
        <v>0</v>
      </c>
      <c r="E41" s="74">
        <v>0</v>
      </c>
      <c r="F41" s="74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174">
        <f t="shared" si="0"/>
        <v>0</v>
      </c>
    </row>
    <row r="42" spans="1:16" ht="15" customHeight="1">
      <c r="A42" s="75" t="s">
        <v>41</v>
      </c>
      <c r="B42" s="72">
        <v>1</v>
      </c>
      <c r="C42" s="73">
        <v>1</v>
      </c>
      <c r="D42" s="73">
        <v>1</v>
      </c>
      <c r="E42" s="74">
        <v>1</v>
      </c>
      <c r="F42" s="74">
        <v>1</v>
      </c>
      <c r="G42" s="73">
        <v>6</v>
      </c>
      <c r="H42" s="73">
        <v>1</v>
      </c>
      <c r="I42" s="73">
        <v>1</v>
      </c>
      <c r="J42" s="73">
        <v>1</v>
      </c>
      <c r="K42" s="73">
        <v>1</v>
      </c>
      <c r="L42" s="73">
        <v>1</v>
      </c>
      <c r="M42" s="73">
        <v>1</v>
      </c>
      <c r="N42" s="73">
        <v>1</v>
      </c>
      <c r="O42" s="73">
        <v>1</v>
      </c>
      <c r="P42" s="174">
        <f t="shared" si="0"/>
        <v>19</v>
      </c>
    </row>
    <row r="43" spans="1:16" ht="15" customHeight="1">
      <c r="A43" s="75" t="s">
        <v>73</v>
      </c>
      <c r="B43" s="72">
        <v>0</v>
      </c>
      <c r="C43" s="73">
        <v>0</v>
      </c>
      <c r="D43" s="73">
        <v>0</v>
      </c>
      <c r="E43" s="74">
        <v>0</v>
      </c>
      <c r="F43" s="74">
        <v>0</v>
      </c>
      <c r="G43" s="73">
        <v>5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174">
        <f t="shared" si="0"/>
        <v>5</v>
      </c>
    </row>
    <row r="44" spans="1:16" ht="15" customHeight="1">
      <c r="A44" s="75" t="s">
        <v>43</v>
      </c>
      <c r="B44" s="72">
        <v>0</v>
      </c>
      <c r="C44" s="73">
        <v>0</v>
      </c>
      <c r="D44" s="73">
        <v>1</v>
      </c>
      <c r="E44" s="74">
        <v>0</v>
      </c>
      <c r="F44" s="74">
        <v>0</v>
      </c>
      <c r="G44" s="73">
        <v>7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174">
        <f t="shared" si="0"/>
        <v>8</v>
      </c>
    </row>
    <row r="45" spans="1:16" ht="15" customHeight="1">
      <c r="A45" s="75" t="s">
        <v>74</v>
      </c>
      <c r="B45" s="72">
        <v>0</v>
      </c>
      <c r="C45" s="73">
        <v>0</v>
      </c>
      <c r="D45" s="73">
        <v>1</v>
      </c>
      <c r="E45" s="74">
        <v>0</v>
      </c>
      <c r="F45" s="74">
        <v>0</v>
      </c>
      <c r="G45" s="73">
        <v>11</v>
      </c>
      <c r="H45" s="73">
        <v>0</v>
      </c>
      <c r="I45" s="73">
        <v>1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174">
        <f t="shared" si="0"/>
        <v>13</v>
      </c>
    </row>
    <row r="46" spans="1:16" ht="15" customHeight="1">
      <c r="A46" s="75" t="s">
        <v>120</v>
      </c>
      <c r="B46" s="72">
        <v>0</v>
      </c>
      <c r="C46" s="73">
        <v>0</v>
      </c>
      <c r="D46" s="73">
        <v>0</v>
      </c>
      <c r="E46" s="74">
        <v>0</v>
      </c>
      <c r="F46" s="74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174">
        <f t="shared" si="0"/>
        <v>0</v>
      </c>
    </row>
    <row r="47" spans="1:16" ht="15" customHeight="1">
      <c r="A47" s="75" t="s">
        <v>133</v>
      </c>
      <c r="B47" s="72">
        <v>0</v>
      </c>
      <c r="C47" s="73">
        <v>0</v>
      </c>
      <c r="D47" s="73">
        <v>0</v>
      </c>
      <c r="E47" s="74">
        <v>0</v>
      </c>
      <c r="F47" s="74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174">
        <f t="shared" si="0"/>
        <v>0</v>
      </c>
    </row>
    <row r="48" spans="1:16" ht="15" customHeight="1">
      <c r="A48" s="75" t="s">
        <v>44</v>
      </c>
      <c r="B48" s="72">
        <v>0</v>
      </c>
      <c r="C48" s="73">
        <v>0</v>
      </c>
      <c r="D48" s="73">
        <v>0</v>
      </c>
      <c r="E48" s="74">
        <v>0</v>
      </c>
      <c r="F48" s="74">
        <v>0</v>
      </c>
      <c r="G48" s="73">
        <v>2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174">
        <f t="shared" si="0"/>
        <v>2</v>
      </c>
    </row>
    <row r="49" spans="1:16" ht="15" customHeight="1">
      <c r="A49" s="75" t="s">
        <v>114</v>
      </c>
      <c r="B49" s="72">
        <v>0</v>
      </c>
      <c r="C49" s="73">
        <v>0</v>
      </c>
      <c r="D49" s="73">
        <v>0</v>
      </c>
      <c r="E49" s="74">
        <v>0</v>
      </c>
      <c r="F49" s="74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174">
        <f t="shared" si="0"/>
        <v>0</v>
      </c>
    </row>
    <row r="50" spans="1:16" ht="15" customHeight="1">
      <c r="A50" s="75" t="s">
        <v>75</v>
      </c>
      <c r="B50" s="72">
        <v>0</v>
      </c>
      <c r="C50" s="73">
        <v>0</v>
      </c>
      <c r="D50" s="73">
        <v>0</v>
      </c>
      <c r="E50" s="74">
        <v>0</v>
      </c>
      <c r="F50" s="74">
        <v>0</v>
      </c>
      <c r="G50" s="73">
        <v>4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174">
        <f t="shared" si="0"/>
        <v>4</v>
      </c>
    </row>
    <row r="51" spans="1:16" ht="18" customHeight="1" thickBot="1">
      <c r="A51" s="507" t="s">
        <v>38</v>
      </c>
      <c r="B51" s="508">
        <f aca="true" t="shared" si="1" ref="B51:O51">SUM(B5:B50)</f>
        <v>1</v>
      </c>
      <c r="C51" s="509">
        <f t="shared" si="1"/>
        <v>1</v>
      </c>
      <c r="D51" s="509">
        <f t="shared" si="1"/>
        <v>3</v>
      </c>
      <c r="E51" s="509">
        <f t="shared" si="1"/>
        <v>1</v>
      </c>
      <c r="F51" s="509">
        <f t="shared" si="1"/>
        <v>1</v>
      </c>
      <c r="G51" s="509">
        <f t="shared" si="1"/>
        <v>69</v>
      </c>
      <c r="H51" s="509">
        <f t="shared" si="1"/>
        <v>1</v>
      </c>
      <c r="I51" s="509">
        <f t="shared" si="1"/>
        <v>2</v>
      </c>
      <c r="J51" s="509">
        <f t="shared" si="1"/>
        <v>2</v>
      </c>
      <c r="K51" s="509">
        <f t="shared" si="1"/>
        <v>1</v>
      </c>
      <c r="L51" s="509">
        <f t="shared" si="1"/>
        <v>1</v>
      </c>
      <c r="M51" s="509">
        <f t="shared" si="1"/>
        <v>1</v>
      </c>
      <c r="N51" s="509">
        <f t="shared" si="1"/>
        <v>1</v>
      </c>
      <c r="O51" s="509">
        <f t="shared" si="1"/>
        <v>1</v>
      </c>
      <c r="P51" s="174">
        <f t="shared" si="0"/>
        <v>86</v>
      </c>
    </row>
    <row r="52" spans="1:16" ht="14.25" customHeight="1" thickTop="1">
      <c r="A52" s="428"/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</row>
    <row r="53" spans="1:6" ht="14.25" customHeight="1">
      <c r="A53" s="449" t="s">
        <v>222</v>
      </c>
      <c r="B53" s="449"/>
      <c r="C53" s="449"/>
      <c r="D53" s="449"/>
      <c r="E53" s="449"/>
      <c r="F53" s="449"/>
    </row>
    <row r="54" spans="1:6" ht="14.25" customHeight="1">
      <c r="A54" s="419" t="s">
        <v>220</v>
      </c>
      <c r="B54" s="419"/>
      <c r="C54" s="419"/>
      <c r="D54" s="419"/>
      <c r="E54" s="419"/>
      <c r="F54" s="419"/>
    </row>
    <row r="55" spans="1:6" ht="14.25" customHeight="1">
      <c r="A55" s="419" t="s">
        <v>221</v>
      </c>
      <c r="B55" s="419"/>
      <c r="C55" s="419"/>
      <c r="D55" s="419"/>
      <c r="E55" s="419"/>
      <c r="F55" s="419"/>
    </row>
    <row r="62" ht="12.75">
      <c r="E62" s="2" t="s">
        <v>140</v>
      </c>
    </row>
    <row r="66" ht="12.75">
      <c r="E66" s="2" t="s">
        <v>4</v>
      </c>
    </row>
  </sheetData>
  <sheetProtection/>
  <mergeCells count="7">
    <mergeCell ref="A53:F53"/>
    <mergeCell ref="A54:F54"/>
    <mergeCell ref="A55:F55"/>
    <mergeCell ref="O1:P1"/>
    <mergeCell ref="A2:P2"/>
    <mergeCell ref="A3:P3"/>
    <mergeCell ref="A52:P5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A2" sqref="A2:S2"/>
    </sheetView>
  </sheetViews>
  <sheetFormatPr defaultColWidth="9.00390625" defaultRowHeight="12.75"/>
  <cols>
    <col min="1" max="1" width="37.00390625" style="38" customWidth="1"/>
    <col min="2" max="4" width="8.875" style="36" customWidth="1"/>
    <col min="5" max="5" width="9.625" style="36" customWidth="1"/>
    <col min="6" max="7" width="8.875" style="36" customWidth="1"/>
    <col min="8" max="8" width="11.25390625" style="36" customWidth="1"/>
    <col min="9" max="10" width="10.75390625" style="36" customWidth="1"/>
    <col min="11" max="11" width="10.125" style="36" customWidth="1"/>
    <col min="12" max="12" width="11.00390625" style="36" customWidth="1"/>
    <col min="13" max="13" width="10.875" style="36" customWidth="1"/>
    <col min="14" max="15" width="8.875" style="36" customWidth="1"/>
    <col min="16" max="16" width="10.375" style="36" customWidth="1"/>
    <col min="17" max="17" width="8.875" style="36" customWidth="1"/>
    <col min="18" max="18" width="10.625" style="36" customWidth="1"/>
    <col min="19" max="19" width="9.125" style="36" customWidth="1"/>
    <col min="108" max="136" width="2.00390625" style="0" customWidth="1"/>
  </cols>
  <sheetData>
    <row r="1" spans="1:21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S1" s="9" t="s">
        <v>2</v>
      </c>
      <c r="T1" s="40"/>
      <c r="U1" s="40"/>
    </row>
    <row r="2" spans="1:19" ht="28.5" customHeight="1" thickTop="1">
      <c r="A2" s="420" t="s">
        <v>232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3"/>
    </row>
    <row r="3" spans="1:19" ht="49.5" customHeight="1" thickBot="1">
      <c r="A3" s="459" t="s">
        <v>174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1"/>
    </row>
    <row r="4" spans="1:19" ht="31.5" customHeight="1" thickBot="1">
      <c r="A4" s="77" t="s">
        <v>159</v>
      </c>
      <c r="B4" s="78" t="s">
        <v>175</v>
      </c>
      <c r="C4" s="79" t="s">
        <v>176</v>
      </c>
      <c r="D4" s="79" t="s">
        <v>177</v>
      </c>
      <c r="E4" s="79" t="s">
        <v>178</v>
      </c>
      <c r="F4" s="79" t="s">
        <v>179</v>
      </c>
      <c r="G4" s="79" t="s">
        <v>180</v>
      </c>
      <c r="H4" s="79" t="s">
        <v>181</v>
      </c>
      <c r="I4" s="79" t="s">
        <v>182</v>
      </c>
      <c r="J4" s="80" t="s">
        <v>183</v>
      </c>
      <c r="K4" s="79" t="s">
        <v>184</v>
      </c>
      <c r="L4" s="79" t="s">
        <v>185</v>
      </c>
      <c r="M4" s="79" t="s">
        <v>186</v>
      </c>
      <c r="N4" s="79" t="s">
        <v>187</v>
      </c>
      <c r="O4" s="79" t="s">
        <v>188</v>
      </c>
      <c r="P4" s="79" t="s">
        <v>189</v>
      </c>
      <c r="Q4" s="79" t="s">
        <v>190</v>
      </c>
      <c r="R4" s="79" t="s">
        <v>191</v>
      </c>
      <c r="S4" s="81" t="s">
        <v>22</v>
      </c>
    </row>
    <row r="5" spans="1:19" ht="15" customHeight="1">
      <c r="A5" s="82" t="s">
        <v>103</v>
      </c>
      <c r="B5" s="83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510">
        <f>SUM(B5:R5)</f>
        <v>0</v>
      </c>
    </row>
    <row r="6" spans="1:19" ht="15" customHeight="1">
      <c r="A6" s="75" t="s">
        <v>46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11">
        <f aca="true" t="shared" si="0" ref="S6:S50">SUM(B6:R6)</f>
        <v>0</v>
      </c>
    </row>
    <row r="7" spans="1:19" ht="15" customHeight="1">
      <c r="A7" s="75" t="s">
        <v>47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7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11">
        <f t="shared" si="0"/>
        <v>9</v>
      </c>
    </row>
    <row r="8" spans="1:19" ht="15" customHeight="1">
      <c r="A8" s="75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11">
        <f t="shared" si="0"/>
        <v>1</v>
      </c>
    </row>
    <row r="9" spans="1:19" ht="15" customHeight="1">
      <c r="A9" s="75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11">
        <f t="shared" si="0"/>
        <v>2</v>
      </c>
    </row>
    <row r="10" spans="1:19" ht="15" customHeight="1">
      <c r="A10" s="75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11">
        <f t="shared" si="0"/>
        <v>0</v>
      </c>
    </row>
    <row r="11" spans="1:19" ht="15" customHeight="1">
      <c r="A11" s="75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11">
        <f t="shared" si="0"/>
        <v>0</v>
      </c>
    </row>
    <row r="12" spans="1:19" ht="15" customHeight="1">
      <c r="A12" s="75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11">
        <f t="shared" si="0"/>
        <v>0</v>
      </c>
    </row>
    <row r="13" spans="1:19" ht="15" customHeight="1">
      <c r="A13" s="75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11">
        <f t="shared" si="0"/>
        <v>0</v>
      </c>
    </row>
    <row r="14" spans="1:19" ht="15" customHeight="1">
      <c r="A14" s="75" t="s">
        <v>192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11">
        <f t="shared" si="0"/>
        <v>0</v>
      </c>
    </row>
    <row r="15" spans="1:19" ht="15" customHeight="1">
      <c r="A15" s="75" t="s">
        <v>93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11">
        <f t="shared" si="0"/>
        <v>1</v>
      </c>
    </row>
    <row r="16" spans="1:19" ht="15" customHeight="1">
      <c r="A16" s="75" t="s">
        <v>124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11">
        <f t="shared" si="0"/>
        <v>0</v>
      </c>
    </row>
    <row r="17" spans="1:19" ht="15" customHeight="1">
      <c r="A17" s="75" t="s">
        <v>52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11">
        <f t="shared" si="0"/>
        <v>3</v>
      </c>
    </row>
    <row r="18" spans="1:19" ht="15" customHeight="1">
      <c r="A18" s="75" t="s">
        <v>94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11">
        <f t="shared" si="0"/>
        <v>0</v>
      </c>
    </row>
    <row r="19" spans="1:19" ht="15" customHeight="1">
      <c r="A19" s="75" t="s">
        <v>125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11">
        <f t="shared" si="0"/>
        <v>0</v>
      </c>
    </row>
    <row r="20" spans="1:19" ht="15" customHeight="1">
      <c r="A20" s="75" t="s">
        <v>95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11">
        <f t="shared" si="0"/>
        <v>1</v>
      </c>
    </row>
    <row r="21" spans="1:19" ht="15" customHeight="1">
      <c r="A21" s="75" t="s">
        <v>55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11">
        <f t="shared" si="0"/>
        <v>6</v>
      </c>
    </row>
    <row r="22" spans="1:19" ht="15" customHeight="1">
      <c r="A22" s="75" t="s">
        <v>96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1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11">
        <f t="shared" si="0"/>
        <v>3</v>
      </c>
    </row>
    <row r="23" spans="1:19" ht="15" customHeight="1">
      <c r="A23" s="75" t="s">
        <v>126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11">
        <f t="shared" si="0"/>
        <v>0</v>
      </c>
    </row>
    <row r="24" spans="1:19" ht="15" customHeight="1">
      <c r="A24" s="75" t="s">
        <v>108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11">
        <f t="shared" si="0"/>
        <v>0</v>
      </c>
    </row>
    <row r="25" spans="1:19" ht="15" customHeight="1">
      <c r="A25" s="75" t="s">
        <v>97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11">
        <f t="shared" si="0"/>
        <v>1</v>
      </c>
    </row>
    <row r="26" spans="1:19" ht="15" customHeight="1">
      <c r="A26" s="75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11">
        <f t="shared" si="0"/>
        <v>1</v>
      </c>
    </row>
    <row r="27" spans="1:19" ht="15" customHeight="1">
      <c r="A27" s="75" t="s">
        <v>127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11">
        <f t="shared" si="0"/>
        <v>0</v>
      </c>
    </row>
    <row r="28" spans="1:19" ht="15" customHeight="1">
      <c r="A28" s="75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11">
        <f t="shared" si="0"/>
        <v>0</v>
      </c>
    </row>
    <row r="29" spans="1:19" ht="15" customHeight="1">
      <c r="A29" s="75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11">
        <f t="shared" si="0"/>
        <v>0</v>
      </c>
    </row>
    <row r="30" spans="1:19" ht="15" customHeight="1">
      <c r="A30" s="75" t="s">
        <v>100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11">
        <f t="shared" si="0"/>
        <v>0</v>
      </c>
    </row>
    <row r="31" spans="1:19" ht="15" customHeight="1">
      <c r="A31" s="75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11">
        <f t="shared" si="0"/>
        <v>0</v>
      </c>
    </row>
    <row r="32" spans="1:19" ht="15" customHeight="1">
      <c r="A32" s="75" t="s">
        <v>61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4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11">
        <f t="shared" si="0"/>
        <v>5</v>
      </c>
    </row>
    <row r="33" spans="1:19" ht="15" customHeight="1">
      <c r="A33" s="75" t="s">
        <v>112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11">
        <f t="shared" si="0"/>
        <v>0</v>
      </c>
    </row>
    <row r="34" spans="1:19" ht="15" customHeight="1">
      <c r="A34" s="75" t="s">
        <v>65</v>
      </c>
      <c r="B34" s="7">
        <v>0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11">
        <f t="shared" si="0"/>
        <v>5</v>
      </c>
    </row>
    <row r="35" spans="1:19" ht="15" customHeight="1">
      <c r="A35" s="75" t="s">
        <v>138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11">
        <f t="shared" si="0"/>
        <v>0</v>
      </c>
    </row>
    <row r="36" spans="1:19" ht="15" customHeight="1">
      <c r="A36" s="75" t="s">
        <v>67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11">
        <f t="shared" si="0"/>
        <v>2</v>
      </c>
    </row>
    <row r="37" spans="1:19" ht="15" customHeight="1">
      <c r="A37" s="75" t="s">
        <v>69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11">
        <f t="shared" si="0"/>
        <v>0</v>
      </c>
    </row>
    <row r="38" spans="1:19" ht="15" customHeight="1">
      <c r="A38" s="75" t="s">
        <v>71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11">
        <f t="shared" si="0"/>
        <v>0</v>
      </c>
    </row>
    <row r="39" spans="1:19" ht="15" customHeight="1">
      <c r="A39" s="75" t="s">
        <v>72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11">
        <f t="shared" si="0"/>
        <v>3</v>
      </c>
    </row>
    <row r="40" spans="1:19" ht="15" customHeight="1">
      <c r="A40" s="75" t="s">
        <v>119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11">
        <f t="shared" si="0"/>
        <v>0</v>
      </c>
    </row>
    <row r="41" spans="1:19" ht="15" customHeight="1">
      <c r="A41" s="75" t="s">
        <v>41</v>
      </c>
      <c r="B41" s="7">
        <v>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3</v>
      </c>
      <c r="I41" s="5">
        <v>0</v>
      </c>
      <c r="J41" s="5">
        <v>2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11">
        <f t="shared" si="0"/>
        <v>19</v>
      </c>
    </row>
    <row r="42" spans="1:19" ht="15" customHeight="1">
      <c r="A42" s="75" t="s">
        <v>73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11">
        <f t="shared" si="0"/>
        <v>5</v>
      </c>
    </row>
    <row r="43" spans="1:19" ht="15" customHeight="1">
      <c r="A43" s="75" t="s">
        <v>43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1</v>
      </c>
      <c r="I43" s="5">
        <v>3</v>
      </c>
      <c r="J43" s="5">
        <v>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11">
        <f t="shared" si="0"/>
        <v>8</v>
      </c>
    </row>
    <row r="44" spans="1:19" ht="15" customHeight="1">
      <c r="A44" s="75" t="s">
        <v>74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2</v>
      </c>
      <c r="J44" s="5">
        <v>4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11">
        <f t="shared" si="0"/>
        <v>13</v>
      </c>
    </row>
    <row r="45" spans="1:19" ht="15" customHeight="1">
      <c r="A45" s="75" t="s">
        <v>120</v>
      </c>
      <c r="B45" s="7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11">
        <f t="shared" si="0"/>
        <v>0</v>
      </c>
    </row>
    <row r="46" spans="1:19" ht="15" customHeight="1">
      <c r="A46" s="75" t="s">
        <v>133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11">
        <f t="shared" si="0"/>
        <v>0</v>
      </c>
    </row>
    <row r="47" spans="1:19" ht="15" customHeight="1">
      <c r="A47" s="75" t="s">
        <v>44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11">
        <f t="shared" si="0"/>
        <v>2</v>
      </c>
    </row>
    <row r="48" spans="1:19" ht="15" customHeight="1">
      <c r="A48" s="75" t="s">
        <v>193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11">
        <f t="shared" si="0"/>
        <v>0</v>
      </c>
    </row>
    <row r="49" spans="1:19" ht="15" customHeight="1">
      <c r="A49" s="75" t="s">
        <v>114</v>
      </c>
      <c r="B49" s="7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11">
        <f t="shared" si="0"/>
        <v>0</v>
      </c>
    </row>
    <row r="50" spans="1:19" ht="15" customHeight="1">
      <c r="A50" s="75" t="s">
        <v>75</v>
      </c>
      <c r="B50" s="7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2</v>
      </c>
      <c r="J50" s="5">
        <v>3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11">
        <f t="shared" si="0"/>
        <v>6</v>
      </c>
    </row>
    <row r="51" spans="1:19" s="2" customFormat="1" ht="18" customHeight="1" thickBot="1">
      <c r="A51" s="507" t="s">
        <v>38</v>
      </c>
      <c r="B51" s="513">
        <f aca="true" t="shared" si="1" ref="B51:R51">SUM(B5:B50)</f>
        <v>1</v>
      </c>
      <c r="C51" s="514">
        <f t="shared" si="1"/>
        <v>1</v>
      </c>
      <c r="D51" s="514">
        <f t="shared" si="1"/>
        <v>4</v>
      </c>
      <c r="E51" s="514">
        <f t="shared" si="1"/>
        <v>1</v>
      </c>
      <c r="F51" s="514">
        <f t="shared" si="1"/>
        <v>1</v>
      </c>
      <c r="G51" s="514">
        <f t="shared" si="1"/>
        <v>1</v>
      </c>
      <c r="H51" s="514">
        <f t="shared" si="1"/>
        <v>15</v>
      </c>
      <c r="I51" s="514">
        <f t="shared" si="1"/>
        <v>28</v>
      </c>
      <c r="J51" s="514">
        <f>SUM(J5:J50)</f>
        <v>35</v>
      </c>
      <c r="K51" s="514">
        <f t="shared" si="1"/>
        <v>1</v>
      </c>
      <c r="L51" s="514">
        <f t="shared" si="1"/>
        <v>2</v>
      </c>
      <c r="M51" s="514">
        <f t="shared" si="1"/>
        <v>1</v>
      </c>
      <c r="N51" s="514">
        <f t="shared" si="1"/>
        <v>1</v>
      </c>
      <c r="O51" s="514">
        <f t="shared" si="1"/>
        <v>1</v>
      </c>
      <c r="P51" s="514">
        <f t="shared" si="1"/>
        <v>1</v>
      </c>
      <c r="Q51" s="514">
        <f t="shared" si="1"/>
        <v>1</v>
      </c>
      <c r="R51" s="514">
        <f t="shared" si="1"/>
        <v>1</v>
      </c>
      <c r="S51" s="512">
        <f>SUM(B51:R51)</f>
        <v>96</v>
      </c>
    </row>
    <row r="52" spans="1:19" s="2" customFormat="1" ht="14.25" customHeight="1" thickTop="1">
      <c r="A52" s="462"/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</row>
    <row r="53" spans="1:19" ht="14.25" customHeight="1">
      <c r="A53" s="449" t="s">
        <v>219</v>
      </c>
      <c r="B53" s="449"/>
      <c r="C53" s="449"/>
      <c r="D53" s="449"/>
      <c r="E53" s="449"/>
      <c r="F53" s="449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/>
      <c r="R53"/>
      <c r="S53"/>
    </row>
    <row r="54" spans="1:19" ht="14.25" customHeight="1">
      <c r="A54" s="419" t="s">
        <v>220</v>
      </c>
      <c r="B54" s="419"/>
      <c r="C54" s="419"/>
      <c r="D54" s="419"/>
      <c r="E54" s="419"/>
      <c r="F54" s="419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/>
      <c r="R54"/>
      <c r="S54"/>
    </row>
    <row r="55" spans="1:19" ht="14.25" customHeight="1">
      <c r="A55" s="419" t="s">
        <v>221</v>
      </c>
      <c r="B55" s="419"/>
      <c r="C55" s="419"/>
      <c r="D55" s="419"/>
      <c r="E55" s="419"/>
      <c r="F55" s="419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 s="2" t="s">
        <v>140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3" spans="1:1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75">
      <c r="A65"/>
      <c r="B65"/>
      <c r="C65"/>
      <c r="D65"/>
      <c r="E65" s="2" t="s">
        <v>4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</sheetData>
  <sheetProtection/>
  <mergeCells count="6">
    <mergeCell ref="A55:F55"/>
    <mergeCell ref="A2:S2"/>
    <mergeCell ref="A3:S3"/>
    <mergeCell ref="A53:F53"/>
    <mergeCell ref="A54:F54"/>
    <mergeCell ref="A52:S5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A2" sqref="A2:S2"/>
    </sheetView>
  </sheetViews>
  <sheetFormatPr defaultColWidth="9.00390625" defaultRowHeight="12.75"/>
  <cols>
    <col min="1" max="1" width="38.00390625" style="85" customWidth="1"/>
    <col min="2" max="4" width="8.875" style="57" customWidth="1"/>
    <col min="5" max="5" width="9.625" style="57" customWidth="1"/>
    <col min="6" max="7" width="8.875" style="57" customWidth="1"/>
    <col min="8" max="8" width="11.25390625" style="57" customWidth="1"/>
    <col min="9" max="10" width="10.75390625" style="57" customWidth="1"/>
    <col min="11" max="11" width="10.125" style="57" customWidth="1"/>
    <col min="12" max="12" width="11.00390625" style="57" customWidth="1"/>
    <col min="13" max="13" width="10.8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85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1" s="27" customFormat="1" ht="15.75" customHeight="1" thickBot="1">
      <c r="A1" s="26" t="s">
        <v>5</v>
      </c>
      <c r="B1" s="76"/>
      <c r="C1" s="76"/>
      <c r="D1" s="76"/>
      <c r="E1" s="76"/>
      <c r="F1" s="76"/>
      <c r="G1" s="76"/>
      <c r="H1" s="57"/>
      <c r="I1" s="76"/>
      <c r="J1" s="76"/>
      <c r="K1" s="76"/>
      <c r="L1" s="76"/>
      <c r="M1" s="76"/>
      <c r="N1" s="76"/>
      <c r="O1" s="76"/>
      <c r="S1" s="9" t="s">
        <v>2</v>
      </c>
      <c r="T1" s="40"/>
      <c r="U1" s="40"/>
    </row>
    <row r="2" spans="1:22" ht="18.75" customHeight="1" thickTop="1">
      <c r="A2" s="420" t="s">
        <v>233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3"/>
      <c r="U2" s="35"/>
      <c r="V2" s="35"/>
    </row>
    <row r="3" spans="1:22" ht="49.5" customHeight="1" thickBot="1">
      <c r="A3" s="447" t="s">
        <v>194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48"/>
      <c r="U3" s="35"/>
      <c r="V3" s="35"/>
    </row>
    <row r="4" spans="1:22" ht="31.5" customHeight="1" thickBot="1">
      <c r="A4" s="86" t="s">
        <v>159</v>
      </c>
      <c r="B4" s="87" t="s">
        <v>175</v>
      </c>
      <c r="C4" s="88" t="s">
        <v>176</v>
      </c>
      <c r="D4" s="88" t="s">
        <v>177</v>
      </c>
      <c r="E4" s="88" t="s">
        <v>178</v>
      </c>
      <c r="F4" s="88" t="s">
        <v>179</v>
      </c>
      <c r="G4" s="88" t="s">
        <v>180</v>
      </c>
      <c r="H4" s="88" t="s">
        <v>181</v>
      </c>
      <c r="I4" s="88" t="s">
        <v>182</v>
      </c>
      <c r="J4" s="89" t="s">
        <v>183</v>
      </c>
      <c r="K4" s="88" t="s">
        <v>184</v>
      </c>
      <c r="L4" s="88" t="s">
        <v>185</v>
      </c>
      <c r="M4" s="88" t="s">
        <v>186</v>
      </c>
      <c r="N4" s="88" t="s">
        <v>187</v>
      </c>
      <c r="O4" s="88" t="s">
        <v>188</v>
      </c>
      <c r="P4" s="88" t="s">
        <v>189</v>
      </c>
      <c r="Q4" s="88" t="s">
        <v>190</v>
      </c>
      <c r="R4" s="88" t="s">
        <v>191</v>
      </c>
      <c r="S4" s="90" t="s">
        <v>22</v>
      </c>
      <c r="U4" s="35"/>
      <c r="V4" s="35"/>
    </row>
    <row r="5" spans="1:22" ht="15" customHeight="1">
      <c r="A5" s="82" t="s">
        <v>103</v>
      </c>
      <c r="B5" s="83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1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510">
        <f>SUM(B5:R5)</f>
        <v>1</v>
      </c>
      <c r="T5" s="35"/>
      <c r="U5" s="35"/>
      <c r="V5" s="35"/>
    </row>
    <row r="6" spans="1:22" ht="15" customHeight="1">
      <c r="A6" s="75" t="s">
        <v>46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11">
        <f aca="true" t="shared" si="0" ref="S6:S50">SUM(B6:R6)</f>
        <v>0</v>
      </c>
      <c r="T6" s="35"/>
      <c r="U6" s="35"/>
      <c r="V6" s="35"/>
    </row>
    <row r="7" spans="1:22" ht="15" customHeight="1">
      <c r="A7" s="75" t="s">
        <v>47</v>
      </c>
      <c r="B7" s="7">
        <v>0</v>
      </c>
      <c r="C7" s="5">
        <v>0</v>
      </c>
      <c r="D7" s="5">
        <v>1</v>
      </c>
      <c r="E7" s="5">
        <v>0</v>
      </c>
      <c r="F7" s="5">
        <v>0</v>
      </c>
      <c r="G7" s="5">
        <v>0</v>
      </c>
      <c r="H7" s="5">
        <v>4</v>
      </c>
      <c r="I7" s="5">
        <v>6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11">
        <f t="shared" si="0"/>
        <v>12</v>
      </c>
      <c r="T7" s="35"/>
      <c r="U7" s="35"/>
      <c r="V7" s="35"/>
    </row>
    <row r="8" spans="1:22" ht="15" customHeight="1">
      <c r="A8" s="75" t="s">
        <v>122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11">
        <v>0</v>
      </c>
      <c r="T8" s="35"/>
      <c r="U8" s="35"/>
      <c r="V8" s="35"/>
    </row>
    <row r="9" spans="1:22" ht="15" customHeight="1">
      <c r="A9" s="75" t="s">
        <v>48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11">
        <f t="shared" si="0"/>
        <v>1</v>
      </c>
      <c r="T9" s="35"/>
      <c r="U9" s="35"/>
      <c r="V9" s="35"/>
    </row>
    <row r="10" spans="1:22" ht="15" customHeight="1">
      <c r="A10" s="75" t="s">
        <v>49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11">
        <f t="shared" si="0"/>
        <v>2</v>
      </c>
      <c r="T10" s="35"/>
      <c r="U10" s="35"/>
      <c r="V10" s="35"/>
    </row>
    <row r="11" spans="1:22" ht="15" customHeight="1">
      <c r="A11" s="75" t="s">
        <v>90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11">
        <f t="shared" si="0"/>
        <v>0</v>
      </c>
      <c r="T11" s="35"/>
      <c r="U11" s="35"/>
      <c r="V11" s="35"/>
    </row>
    <row r="12" spans="1:22" ht="15" customHeight="1">
      <c r="A12" s="75" t="s">
        <v>105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11">
        <f t="shared" si="0"/>
        <v>0</v>
      </c>
      <c r="T12" s="35"/>
      <c r="U12" s="35"/>
      <c r="V12" s="35"/>
    </row>
    <row r="13" spans="1:22" ht="15" customHeight="1">
      <c r="A13" s="75" t="s">
        <v>134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11">
        <f t="shared" si="0"/>
        <v>0</v>
      </c>
      <c r="T13" s="35"/>
      <c r="U13" s="35"/>
      <c r="V13" s="35"/>
    </row>
    <row r="14" spans="1:22" ht="15" customHeight="1">
      <c r="A14" s="75" t="s">
        <v>77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11">
        <f t="shared" si="0"/>
        <v>0</v>
      </c>
      <c r="T14" s="35"/>
      <c r="U14" s="35"/>
      <c r="V14" s="35"/>
    </row>
    <row r="15" spans="1:22" ht="15" customHeight="1">
      <c r="A15" s="75" t="s">
        <v>192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11">
        <f t="shared" si="0"/>
        <v>0</v>
      </c>
      <c r="T15" s="35"/>
      <c r="U15" s="35"/>
      <c r="V15" s="35"/>
    </row>
    <row r="16" spans="1:22" ht="15" customHeight="1">
      <c r="A16" s="75" t="s">
        <v>93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11">
        <f t="shared" si="0"/>
        <v>1</v>
      </c>
      <c r="T16" s="35"/>
      <c r="U16" s="35"/>
      <c r="V16" s="35"/>
    </row>
    <row r="17" spans="1:19" s="92" customFormat="1" ht="15" customHeight="1">
      <c r="A17" s="91" t="s">
        <v>52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2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11">
        <f t="shared" si="0"/>
        <v>4</v>
      </c>
    </row>
    <row r="18" spans="1:22" ht="15" customHeight="1">
      <c r="A18" s="75" t="s">
        <v>94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11">
        <f t="shared" si="0"/>
        <v>0</v>
      </c>
      <c r="T18" s="35"/>
      <c r="U18" s="35"/>
      <c r="V18" s="35"/>
    </row>
    <row r="19" spans="1:22" ht="15" customHeight="1">
      <c r="A19" s="75" t="s">
        <v>125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11">
        <f t="shared" si="0"/>
        <v>0</v>
      </c>
      <c r="T19" s="35"/>
      <c r="U19" s="35"/>
      <c r="V19" s="35"/>
    </row>
    <row r="20" spans="1:22" ht="15" customHeight="1">
      <c r="A20" s="75" t="s">
        <v>95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11">
        <f t="shared" si="0"/>
        <v>1</v>
      </c>
      <c r="T20" s="35"/>
      <c r="U20" s="35"/>
      <c r="V20" s="35"/>
    </row>
    <row r="21" spans="1:22" ht="15" customHeight="1">
      <c r="A21" s="75" t="s">
        <v>55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3</v>
      </c>
      <c r="I21" s="5">
        <v>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11">
        <f t="shared" si="0"/>
        <v>8</v>
      </c>
      <c r="T21" s="35"/>
      <c r="U21" s="35"/>
      <c r="V21" s="35"/>
    </row>
    <row r="22" spans="1:22" ht="15" customHeight="1">
      <c r="A22" s="75" t="s">
        <v>96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1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11">
        <f t="shared" si="0"/>
        <v>3</v>
      </c>
      <c r="T22" s="35"/>
      <c r="U22" s="35"/>
      <c r="V22" s="35"/>
    </row>
    <row r="23" spans="1:22" ht="15" customHeight="1">
      <c r="A23" s="75" t="s">
        <v>126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11">
        <f t="shared" si="0"/>
        <v>0</v>
      </c>
      <c r="T23" s="35"/>
      <c r="U23" s="35"/>
      <c r="V23" s="35"/>
    </row>
    <row r="24" spans="1:22" ht="15" customHeight="1">
      <c r="A24" s="75" t="s">
        <v>108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11">
        <f t="shared" si="0"/>
        <v>0</v>
      </c>
      <c r="T24" s="35"/>
      <c r="U24" s="35"/>
      <c r="V24" s="35"/>
    </row>
    <row r="25" spans="1:22" ht="15" customHeight="1">
      <c r="A25" s="75" t="s">
        <v>97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11">
        <f t="shared" si="0"/>
        <v>2</v>
      </c>
      <c r="T25" s="35"/>
      <c r="U25" s="35"/>
      <c r="V25" s="35"/>
    </row>
    <row r="26" spans="1:22" ht="15" customHeight="1">
      <c r="A26" s="75" t="s">
        <v>101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3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11">
        <f t="shared" si="0"/>
        <v>4</v>
      </c>
      <c r="T26" s="35"/>
      <c r="U26" s="35"/>
      <c r="V26" s="35"/>
    </row>
    <row r="27" spans="1:22" ht="15" customHeight="1">
      <c r="A27" s="75" t="s">
        <v>118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11">
        <f t="shared" si="0"/>
        <v>1</v>
      </c>
      <c r="T27" s="35"/>
      <c r="U27" s="35"/>
      <c r="V27" s="35"/>
    </row>
    <row r="28" spans="1:22" ht="15" customHeight="1">
      <c r="A28" s="75" t="s">
        <v>127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11">
        <f t="shared" si="0"/>
        <v>0</v>
      </c>
      <c r="T28" s="35"/>
      <c r="U28" s="35"/>
      <c r="V28" s="35"/>
    </row>
    <row r="29" spans="1:22" ht="15" customHeight="1">
      <c r="A29" s="75" t="s">
        <v>110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11">
        <f t="shared" si="0"/>
        <v>0</v>
      </c>
      <c r="T29" s="35"/>
      <c r="U29" s="35"/>
      <c r="V29" s="35"/>
    </row>
    <row r="30" spans="1:22" ht="15" customHeight="1">
      <c r="A30" s="75" t="s">
        <v>136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11">
        <f t="shared" si="0"/>
        <v>0</v>
      </c>
      <c r="T30" s="35"/>
      <c r="U30" s="35"/>
      <c r="V30" s="35"/>
    </row>
    <row r="31" spans="1:22" ht="15" customHeight="1">
      <c r="A31" s="75" t="s">
        <v>100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11">
        <f t="shared" si="0"/>
        <v>0</v>
      </c>
      <c r="T31" s="35"/>
      <c r="U31" s="35"/>
      <c r="V31" s="35"/>
    </row>
    <row r="32" spans="1:22" ht="15" customHeight="1">
      <c r="A32" s="75" t="s">
        <v>128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11">
        <f t="shared" si="0"/>
        <v>0</v>
      </c>
      <c r="T32" s="35"/>
      <c r="U32" s="35"/>
      <c r="V32" s="35"/>
    </row>
    <row r="33" spans="1:22" ht="15" customHeight="1">
      <c r="A33" s="75" t="s">
        <v>112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11">
        <f t="shared" si="0"/>
        <v>0</v>
      </c>
      <c r="T33" s="35"/>
      <c r="U33" s="35"/>
      <c r="V33" s="35"/>
    </row>
    <row r="34" spans="1:19" s="92" customFormat="1" ht="15" customHeight="1">
      <c r="A34" s="91" t="s">
        <v>65</v>
      </c>
      <c r="B34" s="7">
        <v>0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1</v>
      </c>
      <c r="I34" s="5">
        <v>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11">
        <f t="shared" si="0"/>
        <v>5</v>
      </c>
    </row>
    <row r="35" spans="1:22" ht="15" customHeight="1">
      <c r="A35" s="75" t="s">
        <v>138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11">
        <f t="shared" si="0"/>
        <v>0</v>
      </c>
      <c r="T35" s="35"/>
      <c r="U35" s="35"/>
      <c r="V35" s="35"/>
    </row>
    <row r="36" spans="1:22" ht="15" customHeight="1">
      <c r="A36" s="75" t="s">
        <v>67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11">
        <f t="shared" si="0"/>
        <v>2</v>
      </c>
      <c r="T36" s="35"/>
      <c r="U36" s="35"/>
      <c r="V36" s="35"/>
    </row>
    <row r="37" spans="1:22" ht="15" customHeight="1">
      <c r="A37" s="75" t="s">
        <v>69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11">
        <f t="shared" si="0"/>
        <v>0</v>
      </c>
      <c r="T37" s="35"/>
      <c r="U37" s="35"/>
      <c r="V37" s="35"/>
    </row>
    <row r="38" spans="1:22" ht="15" customHeight="1">
      <c r="A38" s="75" t="s">
        <v>71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11">
        <f t="shared" si="0"/>
        <v>1</v>
      </c>
      <c r="T38" s="35"/>
      <c r="U38" s="35"/>
      <c r="V38" s="35"/>
    </row>
    <row r="39" spans="1:22" ht="15" customHeight="1">
      <c r="A39" s="75" t="s">
        <v>72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11">
        <f t="shared" si="0"/>
        <v>3</v>
      </c>
      <c r="T39" s="35"/>
      <c r="U39" s="35"/>
      <c r="V39" s="35"/>
    </row>
    <row r="40" spans="1:22" ht="15" customHeight="1">
      <c r="A40" s="75" t="s">
        <v>119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11">
        <f t="shared" si="0"/>
        <v>0</v>
      </c>
      <c r="T40" s="35"/>
      <c r="U40" s="35"/>
      <c r="V40" s="35"/>
    </row>
    <row r="41" spans="1:22" ht="15" customHeight="1">
      <c r="A41" s="75" t="s">
        <v>41</v>
      </c>
      <c r="B41" s="7">
        <v>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4</v>
      </c>
      <c r="I41" s="5">
        <v>2</v>
      </c>
      <c r="J41" s="5">
        <v>0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11">
        <f t="shared" si="0"/>
        <v>20</v>
      </c>
      <c r="T41" s="35"/>
      <c r="U41" s="35"/>
      <c r="V41" s="35"/>
    </row>
    <row r="42" spans="1:22" ht="15" customHeight="1">
      <c r="A42" s="75" t="s">
        <v>73</v>
      </c>
      <c r="B42" s="7">
        <v>0</v>
      </c>
      <c r="C42" s="5">
        <v>0</v>
      </c>
      <c r="D42" s="5">
        <v>1</v>
      </c>
      <c r="E42" s="5">
        <v>0</v>
      </c>
      <c r="F42" s="5">
        <v>0</v>
      </c>
      <c r="G42" s="5">
        <v>0</v>
      </c>
      <c r="H42" s="5">
        <v>2</v>
      </c>
      <c r="I42" s="5">
        <v>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11">
        <f t="shared" si="0"/>
        <v>9</v>
      </c>
      <c r="T42" s="35"/>
      <c r="U42" s="35"/>
      <c r="V42" s="35"/>
    </row>
    <row r="43" spans="1:22" ht="15" customHeight="1">
      <c r="A43" s="75" t="s">
        <v>43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1</v>
      </c>
      <c r="I43" s="5">
        <v>3</v>
      </c>
      <c r="J43" s="5">
        <v>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11">
        <f t="shared" si="0"/>
        <v>8</v>
      </c>
      <c r="T43" s="35"/>
      <c r="U43" s="35"/>
      <c r="V43" s="35"/>
    </row>
    <row r="44" spans="1:22" ht="15" customHeight="1">
      <c r="A44" s="75" t="s">
        <v>74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2</v>
      </c>
      <c r="J44" s="5">
        <v>4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511">
        <f t="shared" si="0"/>
        <v>14</v>
      </c>
      <c r="T44" s="35"/>
      <c r="U44" s="35"/>
      <c r="V44" s="35"/>
    </row>
    <row r="45" spans="1:22" ht="15" customHeight="1">
      <c r="A45" s="75" t="s">
        <v>120</v>
      </c>
      <c r="B45" s="7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11">
        <f t="shared" si="0"/>
        <v>0</v>
      </c>
      <c r="T45" s="35"/>
      <c r="U45" s="35"/>
      <c r="V45" s="35"/>
    </row>
    <row r="46" spans="1:22" ht="15" customHeight="1">
      <c r="A46" s="75" t="s">
        <v>133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11">
        <f t="shared" si="0"/>
        <v>0</v>
      </c>
      <c r="T46" s="35"/>
      <c r="U46" s="35"/>
      <c r="V46" s="35"/>
    </row>
    <row r="47" spans="1:22" ht="15" customHeight="1">
      <c r="A47" s="75" t="s">
        <v>44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11">
        <f t="shared" si="0"/>
        <v>6</v>
      </c>
      <c r="T47" s="35"/>
      <c r="U47" s="35"/>
      <c r="V47" s="35"/>
    </row>
    <row r="48" spans="1:22" ht="15" customHeight="1">
      <c r="A48" s="75" t="s">
        <v>114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11">
        <f t="shared" si="0"/>
        <v>0</v>
      </c>
      <c r="T48" s="35"/>
      <c r="U48" s="35"/>
      <c r="V48" s="35"/>
    </row>
    <row r="49" spans="1:22" ht="15" customHeight="1">
      <c r="A49" s="75" t="s">
        <v>75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2</v>
      </c>
      <c r="I49" s="5">
        <v>3</v>
      </c>
      <c r="J49" s="5">
        <v>3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11">
        <f t="shared" si="0"/>
        <v>9</v>
      </c>
      <c r="T49" s="35"/>
      <c r="U49" s="35"/>
      <c r="V49" s="35"/>
    </row>
    <row r="50" spans="1:20" s="2" customFormat="1" ht="18" customHeight="1" thickBot="1">
      <c r="A50" s="507" t="s">
        <v>38</v>
      </c>
      <c r="B50" s="513">
        <f aca="true" t="shared" si="1" ref="B50:R50">SUM(B5:B49)</f>
        <v>1</v>
      </c>
      <c r="C50" s="514">
        <f t="shared" si="1"/>
        <v>1</v>
      </c>
      <c r="D50" s="514">
        <f t="shared" si="1"/>
        <v>7</v>
      </c>
      <c r="E50" s="514">
        <f t="shared" si="1"/>
        <v>1</v>
      </c>
      <c r="F50" s="514">
        <f t="shared" si="1"/>
        <v>1</v>
      </c>
      <c r="G50" s="514">
        <f t="shared" si="1"/>
        <v>1</v>
      </c>
      <c r="H50" s="514">
        <f t="shared" si="1"/>
        <v>28</v>
      </c>
      <c r="I50" s="514">
        <f t="shared" si="1"/>
        <v>45</v>
      </c>
      <c r="J50" s="514">
        <f t="shared" si="1"/>
        <v>22</v>
      </c>
      <c r="K50" s="514">
        <f t="shared" si="1"/>
        <v>1</v>
      </c>
      <c r="L50" s="514">
        <f t="shared" si="1"/>
        <v>2</v>
      </c>
      <c r="M50" s="514">
        <f t="shared" si="1"/>
        <v>1</v>
      </c>
      <c r="N50" s="514">
        <f t="shared" si="1"/>
        <v>1</v>
      </c>
      <c r="O50" s="514">
        <f t="shared" si="1"/>
        <v>1</v>
      </c>
      <c r="P50" s="514">
        <f t="shared" si="1"/>
        <v>1</v>
      </c>
      <c r="Q50" s="514">
        <f t="shared" si="1"/>
        <v>2</v>
      </c>
      <c r="R50" s="514">
        <f t="shared" si="1"/>
        <v>1</v>
      </c>
      <c r="S50" s="512">
        <f t="shared" si="0"/>
        <v>117</v>
      </c>
      <c r="T50" s="93"/>
    </row>
    <row r="51" spans="1:22" ht="14.25" customHeight="1" thickTop="1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U51" s="35"/>
      <c r="V51" s="35"/>
    </row>
    <row r="52" spans="1:22" ht="14.25" customHeight="1">
      <c r="A52" s="449" t="s">
        <v>223</v>
      </c>
      <c r="B52" s="449"/>
      <c r="C52" s="449"/>
      <c r="D52" s="449"/>
      <c r="E52" s="449"/>
      <c r="F52" s="449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19" t="s">
        <v>220</v>
      </c>
      <c r="B53" s="419"/>
      <c r="C53" s="419"/>
      <c r="D53" s="419"/>
      <c r="E53" s="419"/>
      <c r="F53" s="419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4.25" customHeight="1">
      <c r="A54" s="419" t="s">
        <v>221</v>
      </c>
      <c r="B54" s="419"/>
      <c r="C54" s="419"/>
      <c r="D54" s="419"/>
      <c r="E54" s="419"/>
      <c r="F54" s="419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2.75">
      <c r="A55" s="35"/>
      <c r="B55" s="35"/>
      <c r="C55" s="35"/>
      <c r="D55" s="35"/>
      <c r="E55" s="35"/>
      <c r="F55" s="35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U57" s="35"/>
      <c r="V57" s="35"/>
    </row>
    <row r="58" spans="1:22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U58" s="35"/>
      <c r="V58" s="35"/>
    </row>
    <row r="59" spans="1:22" ht="12.75">
      <c r="A59" s="35"/>
      <c r="B59" s="35"/>
      <c r="C59" s="35"/>
      <c r="D59" s="35"/>
      <c r="E59" s="35"/>
      <c r="F59" s="35"/>
      <c r="G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U59" s="35"/>
      <c r="V59" s="35"/>
    </row>
    <row r="60" spans="1:22" ht="12.75">
      <c r="A60" s="35"/>
      <c r="B60" s="35"/>
      <c r="C60" s="35"/>
      <c r="D60" s="35"/>
      <c r="E60" s="35"/>
      <c r="F60" s="35"/>
      <c r="G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U60" s="35"/>
      <c r="V60" s="35"/>
    </row>
    <row r="61" spans="1:22" ht="12.75">
      <c r="A61" s="35"/>
      <c r="B61" s="35"/>
      <c r="C61" s="35"/>
      <c r="D61" s="35"/>
      <c r="E61" s="2" t="s">
        <v>140</v>
      </c>
      <c r="F61" s="35"/>
      <c r="G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U61" s="35"/>
      <c r="V61" s="35"/>
    </row>
    <row r="62" spans="1:22" ht="12.75">
      <c r="A62" s="35"/>
      <c r="B62" s="35"/>
      <c r="C62" s="35"/>
      <c r="D62" s="35"/>
      <c r="E62" s="35"/>
      <c r="F62" s="35"/>
      <c r="G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U62" s="35"/>
      <c r="V62" s="35"/>
    </row>
    <row r="63" spans="21:22" ht="12.75">
      <c r="U63" s="35"/>
      <c r="V63" s="35"/>
    </row>
    <row r="64" spans="1:22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6" spans="1:22" ht="12.75">
      <c r="A66" s="35"/>
      <c r="B66" s="35"/>
      <c r="C66" s="35"/>
      <c r="D66" s="35"/>
      <c r="E66" s="2" t="s">
        <v>4</v>
      </c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U66" s="35"/>
      <c r="V66" s="35"/>
    </row>
    <row r="67" spans="1:22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U67" s="35"/>
      <c r="V67" s="35"/>
    </row>
    <row r="68" spans="1:22" ht="12.75">
      <c r="A68" s="35"/>
      <c r="B68" s="35"/>
      <c r="C68" s="35"/>
      <c r="D68" s="35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U68" s="35"/>
      <c r="V68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53:F53"/>
    <mergeCell ref="A54:F54"/>
    <mergeCell ref="A2:S2"/>
    <mergeCell ref="A3:S3"/>
    <mergeCell ref="A52:F52"/>
    <mergeCell ref="A51:S5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2014-07-09T10:25:51Z</cp:lastPrinted>
  <dcterms:created xsi:type="dcterms:W3CDTF">2007-05-08T06:06:05Z</dcterms:created>
  <dcterms:modified xsi:type="dcterms:W3CDTF">2024-05-15T08:03:26Z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